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3" r:id="rId1"/>
  </sheets>
  <definedNames>
    <definedName name="_xlnm._FilterDatabase" localSheetId="0" hidden="1">Sheet1!$A$3:$H$20</definedName>
  </definedNames>
  <calcPr calcId="144525"/>
</workbook>
</file>

<file path=xl/sharedStrings.xml><?xml version="1.0" encoding="utf-8"?>
<sst xmlns="http://schemas.openxmlformats.org/spreadsheetml/2006/main" count="10" uniqueCount="10">
  <si>
    <t>附件</t>
  </si>
  <si>
    <t>惠州市市直事业单位2025年公开招聘急需紧缺人才惠州市财政局政府债务监测评价和预算绩效管理中心、运行监控中心招聘岗位综合成绩及入围体检人员名单</t>
  </si>
  <si>
    <r>
      <rPr>
        <sz val="12"/>
        <color rgb="FF333333"/>
        <rFont val="黑体"/>
        <charset val="134"/>
      </rPr>
      <t>序号</t>
    </r>
  </si>
  <si>
    <t>岗位代码</t>
  </si>
  <si>
    <t>资格复审通过编号</t>
  </si>
  <si>
    <t>综合能力测试成绩</t>
  </si>
  <si>
    <t>结构化面试成绩</t>
  </si>
  <si>
    <t>综合成绩</t>
  </si>
  <si>
    <t>综合成绩
排名</t>
  </si>
  <si>
    <t>是否入围体检</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</si>
</sst>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31">
    <font>
      <sz val="11"/>
      <color theme="1"/>
      <name val="等线"/>
      <charset val="134"/>
      <scheme val="minor"/>
    </font>
    <font>
      <sz val="12"/>
      <color theme="1"/>
      <name val="黑体"/>
      <charset val="134"/>
    </font>
    <font>
      <sz val="14"/>
      <color theme="1"/>
      <name val="黑体"/>
      <charset val="134"/>
    </font>
    <font>
      <sz val="11"/>
      <color theme="1"/>
      <name val="Times New Roman"/>
      <charset val="134"/>
    </font>
    <font>
      <sz val="18"/>
      <color theme="1"/>
      <name val="方正小标宋_GBK"/>
      <charset val="134"/>
    </font>
    <font>
      <sz val="12"/>
      <color rgb="FF333333"/>
      <name val="Times New Roman"/>
      <charset val="134"/>
    </font>
    <font>
      <sz val="12"/>
      <color rgb="FF333333"/>
      <name val="黑体"/>
      <charset val="134"/>
    </font>
    <font>
      <sz val="14"/>
      <color theme="1"/>
      <name val="宋体"/>
      <charset val="134"/>
    </font>
    <font>
      <sz val="14"/>
      <color rgb="FF333333"/>
      <name val="宋体"/>
      <charset val="134"/>
    </font>
    <font>
      <sz val="14"/>
      <color indexed="8"/>
      <name val="宋体"/>
      <charset val="0"/>
    </font>
    <font>
      <sz val="14"/>
      <color rgb="FF0F1115"/>
      <name val="宋体"/>
      <charset val="134"/>
    </font>
    <font>
      <sz val="12"/>
      <color theme="1"/>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3"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5">
    <xf numFmtId="0" fontId="0" fillId="0" borderId="0" xfId="0"/>
    <xf numFmtId="0" fontId="1" fillId="0"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wrapText="1"/>
    </xf>
    <xf numFmtId="0" fontId="2" fillId="0" borderId="0" xfId="0" applyFont="1" applyAlignment="1">
      <alignment vertical="center"/>
    </xf>
    <xf numFmtId="0" fontId="3" fillId="0" borderId="0" xfId="0" applyFont="1"/>
    <xf numFmtId="0" fontId="3" fillId="0" borderId="0" xfId="0" applyFont="1" applyAlignment="1">
      <alignment wrapText="1"/>
    </xf>
    <xf numFmtId="0" fontId="4" fillId="0" borderId="0" xfId="0" applyFont="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1"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workbookViewId="0">
      <selection activeCell="K13" sqref="K13"/>
    </sheetView>
  </sheetViews>
  <sheetFormatPr defaultColWidth="9" defaultRowHeight="13.5" outlineLevelCol="7"/>
  <cols>
    <col min="1" max="1" width="7.75" customWidth="1"/>
    <col min="2" max="2" width="17.825" customWidth="1"/>
    <col min="3" max="3" width="19.25" style="3" customWidth="1"/>
    <col min="4" max="4" width="17.375" customWidth="1"/>
    <col min="5" max="5" width="16.5" customWidth="1"/>
    <col min="6" max="6" width="10.625" customWidth="1"/>
    <col min="7" max="7" width="14.25" customWidth="1"/>
    <col min="8" max="8" width="11.875" customWidth="1"/>
    <col min="9" max="9" width="10.375"/>
  </cols>
  <sheetData>
    <row r="1" ht="22" customHeight="1" spans="1:8">
      <c r="A1" s="4" t="s">
        <v>0</v>
      </c>
      <c r="B1" s="5"/>
      <c r="C1" s="6"/>
      <c r="D1" s="5"/>
      <c r="E1" s="5"/>
      <c r="F1" s="5"/>
      <c r="G1" s="5"/>
      <c r="H1" s="5"/>
    </row>
    <row r="2" ht="63" customHeight="1" spans="1:8">
      <c r="A2" s="7" t="s">
        <v>1</v>
      </c>
      <c r="B2" s="7"/>
      <c r="C2" s="7"/>
      <c r="D2" s="7"/>
      <c r="E2" s="7"/>
      <c r="F2" s="7"/>
      <c r="G2" s="7"/>
      <c r="H2" s="7"/>
    </row>
    <row r="3" s="1" customFormat="1" ht="43" customHeight="1" spans="1:8">
      <c r="A3" s="8" t="s">
        <v>2</v>
      </c>
      <c r="B3" s="9" t="s">
        <v>3</v>
      </c>
      <c r="C3" s="9" t="s">
        <v>4</v>
      </c>
      <c r="D3" s="10" t="s">
        <v>5</v>
      </c>
      <c r="E3" s="10" t="s">
        <v>6</v>
      </c>
      <c r="F3" s="10" t="s">
        <v>7</v>
      </c>
      <c r="G3" s="11" t="s">
        <v>8</v>
      </c>
      <c r="H3" s="11" t="s">
        <v>9</v>
      </c>
    </row>
    <row r="4" s="1" customFormat="1" ht="30" customHeight="1" spans="1:8">
      <c r="A4" s="8">
        <v>1</v>
      </c>
      <c r="B4" s="12">
        <v>2025013</v>
      </c>
      <c r="C4" s="13">
        <v>202513094</v>
      </c>
      <c r="D4" s="14">
        <v>83.22</v>
      </c>
      <c r="E4" s="15">
        <v>83.75</v>
      </c>
      <c r="F4" s="12">
        <f>ROUND(D4*0.4+E4*0.6,2)</f>
        <v>83.54</v>
      </c>
      <c r="G4" s="16">
        <v>1</v>
      </c>
      <c r="H4" s="11" t="str">
        <f>IF(G4=1,"是","")</f>
        <v>是</v>
      </c>
    </row>
    <row r="5" s="1" customFormat="1" ht="30" customHeight="1" spans="1:8">
      <c r="A5" s="8">
        <v>2</v>
      </c>
      <c r="B5" s="12">
        <v>2025013</v>
      </c>
      <c r="C5" s="13">
        <v>202513110</v>
      </c>
      <c r="D5" s="14">
        <v>84.8</v>
      </c>
      <c r="E5" s="15">
        <v>80.3</v>
      </c>
      <c r="F5" s="12">
        <f>ROUND(D5*0.4+E5*0.6,2)</f>
        <v>82.1</v>
      </c>
      <c r="G5" s="16">
        <v>2</v>
      </c>
      <c r="H5" s="11"/>
    </row>
    <row r="6" s="1" customFormat="1" ht="30" customHeight="1" spans="1:8">
      <c r="A6" s="8">
        <v>3</v>
      </c>
      <c r="B6" s="12">
        <v>2025013</v>
      </c>
      <c r="C6" s="13">
        <v>202513003</v>
      </c>
      <c r="D6" s="14">
        <v>81.22</v>
      </c>
      <c r="E6" s="15">
        <v>81.05</v>
      </c>
      <c r="F6" s="12">
        <f>ROUND(D6*0.4+E6*0.6,2)</f>
        <v>81.12</v>
      </c>
      <c r="G6" s="16">
        <v>3</v>
      </c>
      <c r="H6" s="11"/>
    </row>
    <row r="7" s="1" customFormat="1" ht="30" customHeight="1" spans="1:8">
      <c r="A7" s="8">
        <v>4</v>
      </c>
      <c r="B7" s="12">
        <v>2025013</v>
      </c>
      <c r="C7" s="13">
        <v>202513100</v>
      </c>
      <c r="D7" s="14">
        <v>80.88</v>
      </c>
      <c r="E7" s="15">
        <v>70.9</v>
      </c>
      <c r="F7" s="12">
        <f>ROUND(D7*0.4+E7*0.6,2)</f>
        <v>74.89</v>
      </c>
      <c r="G7" s="16">
        <v>4</v>
      </c>
      <c r="H7" s="11"/>
    </row>
    <row r="8" s="1" customFormat="1" ht="30" customHeight="1" spans="1:8">
      <c r="A8" s="8">
        <v>5</v>
      </c>
      <c r="B8" s="12">
        <v>2025013</v>
      </c>
      <c r="C8" s="13">
        <v>202513007</v>
      </c>
      <c r="D8" s="14">
        <v>81.9</v>
      </c>
      <c r="E8" s="15">
        <v>66.15</v>
      </c>
      <c r="F8" s="12">
        <f>ROUND(D8*0.4+E8*0.6,2)</f>
        <v>72.45</v>
      </c>
      <c r="G8" s="16">
        <v>5</v>
      </c>
      <c r="H8" s="11"/>
    </row>
    <row r="9" s="2" customFormat="1" ht="30" customHeight="1" spans="1:8">
      <c r="A9" s="17"/>
      <c r="B9" s="18"/>
      <c r="C9" s="19"/>
      <c r="D9" s="20"/>
      <c r="E9" s="21"/>
      <c r="F9" s="18"/>
      <c r="G9" s="22"/>
      <c r="H9" s="23"/>
    </row>
    <row r="10" s="1" customFormat="1" ht="30" customHeight="1" spans="1:8">
      <c r="A10" s="8">
        <v>1</v>
      </c>
      <c r="B10" s="13">
        <v>2025014</v>
      </c>
      <c r="C10" s="13">
        <v>202514001</v>
      </c>
      <c r="D10" s="14">
        <v>78.42</v>
      </c>
      <c r="E10" s="15">
        <v>71.6</v>
      </c>
      <c r="F10" s="12">
        <f>ROUND(D10*0.4+E10*0.6,2)</f>
        <v>74.33</v>
      </c>
      <c r="G10" s="16">
        <v>1</v>
      </c>
      <c r="H10" s="11" t="str">
        <f>IF(G10=1,"是","")</f>
        <v>是</v>
      </c>
    </row>
    <row r="11" s="1" customFormat="1" ht="30" customHeight="1" spans="1:8">
      <c r="A11" s="8">
        <v>2</v>
      </c>
      <c r="B11" s="13">
        <v>2025014</v>
      </c>
      <c r="C11" s="13">
        <v>202514007</v>
      </c>
      <c r="D11" s="14">
        <v>73.38</v>
      </c>
      <c r="E11" s="15">
        <v>74.65</v>
      </c>
      <c r="F11" s="12">
        <f t="shared" ref="F10:F14" si="0">ROUND(D11*0.4+E11*0.6,2)</f>
        <v>74.14</v>
      </c>
      <c r="G11" s="16">
        <v>2</v>
      </c>
      <c r="H11" s="11"/>
    </row>
    <row r="12" s="1" customFormat="1" ht="30" customHeight="1" spans="1:8">
      <c r="A12" s="8">
        <v>3</v>
      </c>
      <c r="B12" s="13">
        <v>2025014</v>
      </c>
      <c r="C12" s="13">
        <v>202514005</v>
      </c>
      <c r="D12" s="14">
        <v>67.48</v>
      </c>
      <c r="E12" s="15">
        <v>74.6</v>
      </c>
      <c r="F12" s="12">
        <f t="shared" si="0"/>
        <v>71.75</v>
      </c>
      <c r="G12" s="16">
        <v>3</v>
      </c>
      <c r="H12" s="11"/>
    </row>
    <row r="13" s="1" customFormat="1" ht="30" customHeight="1" spans="1:8">
      <c r="A13" s="8">
        <v>4</v>
      </c>
      <c r="B13" s="13">
        <v>2025014</v>
      </c>
      <c r="C13" s="13">
        <v>202514013</v>
      </c>
      <c r="D13" s="14">
        <v>66.8</v>
      </c>
      <c r="E13" s="15">
        <v>71.15</v>
      </c>
      <c r="F13" s="12">
        <f t="shared" si="0"/>
        <v>69.41</v>
      </c>
      <c r="G13" s="16">
        <v>4</v>
      </c>
      <c r="H13" s="11"/>
    </row>
    <row r="14" s="1" customFormat="1" ht="30" customHeight="1" spans="1:8">
      <c r="A14" s="8">
        <v>5</v>
      </c>
      <c r="B14" s="13">
        <v>2025014</v>
      </c>
      <c r="C14" s="13">
        <v>202514008</v>
      </c>
      <c r="D14" s="14">
        <v>66.56</v>
      </c>
      <c r="E14" s="15">
        <v>65.4</v>
      </c>
      <c r="F14" s="12">
        <f t="shared" si="0"/>
        <v>65.86</v>
      </c>
      <c r="G14" s="16">
        <v>5</v>
      </c>
      <c r="H14" s="11"/>
    </row>
    <row r="15" s="2" customFormat="1" ht="30" customHeight="1" spans="1:8">
      <c r="A15" s="17"/>
      <c r="B15" s="19"/>
      <c r="C15" s="19"/>
      <c r="D15" s="20"/>
      <c r="E15" s="21"/>
      <c r="F15" s="18"/>
      <c r="G15" s="22"/>
      <c r="H15" s="23"/>
    </row>
    <row r="16" ht="30" customHeight="1" spans="1:8">
      <c r="A16" s="24">
        <v>1</v>
      </c>
      <c r="B16" s="12">
        <v>2025015</v>
      </c>
      <c r="C16" s="12">
        <v>202515035</v>
      </c>
      <c r="D16" s="14">
        <v>82.32</v>
      </c>
      <c r="E16" s="15">
        <v>78</v>
      </c>
      <c r="F16" s="12">
        <f>ROUND(D16*0.4+E16*0.6,2)</f>
        <v>79.73</v>
      </c>
      <c r="G16" s="16">
        <v>1</v>
      </c>
      <c r="H16" s="11" t="str">
        <f>IF(G16=1,"是","")</f>
        <v>是</v>
      </c>
    </row>
    <row r="17" ht="30" customHeight="1" spans="1:8">
      <c r="A17" s="24">
        <v>2</v>
      </c>
      <c r="B17" s="12">
        <v>2025015</v>
      </c>
      <c r="C17" s="12">
        <v>202515019</v>
      </c>
      <c r="D17" s="14">
        <v>78.54</v>
      </c>
      <c r="E17" s="15">
        <v>77.25</v>
      </c>
      <c r="F17" s="12">
        <f>ROUND(D17*0.4+E17*0.6,2)</f>
        <v>77.77</v>
      </c>
      <c r="G17" s="16">
        <v>2</v>
      </c>
      <c r="H17" s="11"/>
    </row>
    <row r="18" ht="30" customHeight="1" spans="1:8">
      <c r="A18" s="24">
        <v>3</v>
      </c>
      <c r="B18" s="12">
        <v>2025015</v>
      </c>
      <c r="C18" s="12">
        <v>202515087</v>
      </c>
      <c r="D18" s="14">
        <v>78.52</v>
      </c>
      <c r="E18" s="15">
        <v>73.25</v>
      </c>
      <c r="F18" s="12">
        <f>ROUND(D18*0.4+E18*0.6,2)</f>
        <v>75.36</v>
      </c>
      <c r="G18" s="16">
        <v>3</v>
      </c>
      <c r="H18" s="11"/>
    </row>
    <row r="19" ht="30" customHeight="1" spans="1:8">
      <c r="A19" s="24">
        <v>4</v>
      </c>
      <c r="B19" s="12">
        <v>2025015</v>
      </c>
      <c r="C19" s="12">
        <v>202515014</v>
      </c>
      <c r="D19" s="14">
        <v>80.34</v>
      </c>
      <c r="E19" s="15">
        <v>70.6</v>
      </c>
      <c r="F19" s="12">
        <f>ROUND(D19*0.4+E19*0.6,2)</f>
        <v>74.5</v>
      </c>
      <c r="G19" s="16">
        <v>4</v>
      </c>
      <c r="H19" s="11"/>
    </row>
    <row r="20" ht="30" customHeight="1" spans="1:8">
      <c r="A20" s="24">
        <v>5</v>
      </c>
      <c r="B20" s="12">
        <v>2025015</v>
      </c>
      <c r="C20" s="12">
        <v>202515047</v>
      </c>
      <c r="D20" s="14">
        <v>77.08</v>
      </c>
      <c r="E20" s="15">
        <v>71.2</v>
      </c>
      <c r="F20" s="12">
        <f>ROUND(D20*0.4+E20*0.6,2)</f>
        <v>73.55</v>
      </c>
      <c r="G20" s="16">
        <v>5</v>
      </c>
      <c r="H20" s="11"/>
    </row>
  </sheetData>
  <mergeCells count="1">
    <mergeCell ref="A2:H2"/>
  </mergeCells>
  <pageMargins left="0.629861111111111" right="0.629861111111111" top="1" bottom="1" header="0.5" footer="0.5"/>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王明全</cp:lastModifiedBy>
  <dcterms:created xsi:type="dcterms:W3CDTF">2019-09-05T23:14:00Z</dcterms:created>
  <dcterms:modified xsi:type="dcterms:W3CDTF">2026-01-10T06:44:43Z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EFD9A5E895894D5C91F962E1AA3FE1A1</vt:lpwstr>
  </property>
</Properties>
</file>