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50" windowHeight="12390" activeTab="1"/>
  </bookViews>
  <sheets>
    <sheet name="免学费申报核拨情况表" sheetId="1" r:id="rId1"/>
    <sheet name="助学金申报核拨情况表" sheetId="3" r:id="rId2"/>
  </sheets>
  <calcPr calcId="144525"/>
</workbook>
</file>

<file path=xl/sharedStrings.xml><?xml version="1.0" encoding="utf-8"?>
<sst xmlns="http://schemas.openxmlformats.org/spreadsheetml/2006/main" count="39" uniqueCount="25">
  <si>
    <t>附件2-1</t>
  </si>
  <si>
    <t>惠州市技工院校2024—2025学年免学费补助资金申报核实核拨情况表</t>
  </si>
  <si>
    <t>单位：人、元</t>
  </si>
  <si>
    <t>序号</t>
  </si>
  <si>
    <t>学校</t>
  </si>
  <si>
    <t>申报人数</t>
  </si>
  <si>
    <t>审计核查后符合条件人数</t>
  </si>
  <si>
    <t>审计核查后应拨付补助资金总金额</t>
  </si>
  <si>
    <t>审计核查结余资金</t>
  </si>
  <si>
    <t>提前下拨中央资金数（粤财社〔2024〕105号）</t>
  </si>
  <si>
    <t>扣除结余及扣除提前下拨数，最终下拨资金总额</t>
  </si>
  <si>
    <t>惠州市技师学院</t>
  </si>
  <si>
    <t>惠州市仲恺技工学校</t>
  </si>
  <si>
    <t>惠州市高迪技工学校</t>
  </si>
  <si>
    <t>惠州市博赛技工学校</t>
  </si>
  <si>
    <t>惠州市西湖技工学校</t>
  </si>
  <si>
    <t>合计</t>
  </si>
  <si>
    <t>附件2-2</t>
  </si>
  <si>
    <t>惠州市技工院校2024—2025学年国家助学金补助资金申报核实核拨情况表</t>
  </si>
  <si>
    <t>扣除结余及扣除提前下拨数，最终下拨资金总金额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</si>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</sst>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2"/>
      <color theme="1"/>
      <name val="等线"/>
      <charset val="134"/>
      <scheme val="minor"/>
    </font>
    <font>
      <b/>
      <sz val="22"/>
      <color theme="1"/>
      <name val="宋体"/>
      <charset val="134"/>
    </font>
    <font>
      <sz val="14"/>
      <name val="宋体"/>
      <charset val="0"/>
    </font>
    <font>
      <sz val="10"/>
      <name val="Arial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/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/>
    <xf numFmtId="0" fontId="16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/>
    <xf numFmtId="0" fontId="16" fillId="3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/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0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5" applyNumberFormat="1" applyFont="1" applyFill="1" applyAlignment="1">
      <alignment horizontal="center" wrapText="1"/>
    </xf>
    <xf numFmtId="0" fontId="0" fillId="0" borderId="0" xfId="5" applyNumberFormat="1" applyFont="1" applyAlignment="1">
      <alignment horizontal="center" wrapText="1"/>
    </xf>
    <xf numFmtId="0" fontId="0" fillId="0" borderId="0" xfId="0" applyFill="1"/>
    <xf numFmtId="0" fontId="3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5" applyNumberFormat="1" applyFont="1" applyFill="1" applyBorder="1" applyAlignment="1">
      <alignment horizontal="center" wrapText="1"/>
    </xf>
    <xf numFmtId="0" fontId="0" fillId="0" borderId="0" xfId="5" applyNumberFormat="1" applyFont="1" applyBorder="1" applyAlignment="1">
      <alignment horizontal="center" wrapText="1"/>
    </xf>
    <xf numFmtId="0" fontId="0" fillId="0" borderId="0" xfId="0" applyFill="1" applyBorder="1"/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13" applyNumberFormat="1" applyFont="1" applyFill="1" applyBorder="1" applyAlignment="1">
      <alignment horizontal="center" vertical="center" wrapText="1"/>
    </xf>
    <xf numFmtId="0" fontId="11" fillId="0" borderId="1" xfId="13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1" xfId="5" applyNumberFormat="1" applyFont="1" applyFill="1" applyBorder="1" applyAlignment="1">
      <alignment horizontal="center" vertical="center" wrapText="1"/>
    </xf>
    <xf numFmtId="0" fontId="7" fillId="0" borderId="1" xfId="5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63">
    <cellStyle name="常规" xfId="0" builtinId="0"/>
    <cellStyle name="货币[0]" xfId="1" builtinId="7"/>
    <cellStyle name="常规 156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统计表_1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 157" xfId="43"/>
    <cellStyle name="20% - 强调文字颜色 4" xfId="44" builtinId="42"/>
    <cellStyle name="40% - 强调文字颜色 4" xfId="45" builtinId="43"/>
    <cellStyle name="常规 167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168" xfId="51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57 2" xfId="56"/>
    <cellStyle name="常规 3" xfId="57"/>
    <cellStyle name="常规 2" xfId="58"/>
    <cellStyle name="常规 36" xfId="59"/>
    <cellStyle name="常规 4_惠州市博赛技工学校17-18学年免学费附表（864人）" xfId="60"/>
    <cellStyle name="常规_Sheet5" xfId="61"/>
    <cellStyle name="常规_统计表_1 2" xfId="62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selection activeCell="A2" sqref="A2:H3"/>
    </sheetView>
  </sheetViews>
  <sheetFormatPr defaultColWidth="9" defaultRowHeight="13.5"/>
  <cols>
    <col min="1" max="1" width="5.875" style="22" customWidth="1"/>
    <col min="2" max="2" width="22.625" style="23" customWidth="1"/>
    <col min="3" max="3" width="7.875" style="23" customWidth="1"/>
    <col min="4" max="4" width="9.875" style="23" customWidth="1"/>
    <col min="5" max="5" width="16.875" style="24" customWidth="1"/>
    <col min="6" max="6" width="11.5" style="25" customWidth="1"/>
    <col min="7" max="7" width="15.25" style="25" customWidth="1"/>
    <col min="8" max="8" width="21.25" style="26" customWidth="1"/>
    <col min="9" max="10" width="9.375"/>
  </cols>
  <sheetData>
    <row r="1" s="17" customFormat="1" spans="1:8">
      <c r="A1" s="27" t="s">
        <v>0</v>
      </c>
      <c r="B1" s="28"/>
      <c r="C1" s="28"/>
      <c r="D1" s="28"/>
      <c r="E1" s="29"/>
      <c r="F1" s="30"/>
      <c r="G1" s="30"/>
      <c r="H1" s="31"/>
    </row>
    <row r="2" s="19" customFormat="1" ht="20.25" spans="1:8">
      <c r="A2" s="32" t="s">
        <v>1</v>
      </c>
      <c r="B2" s="32"/>
      <c r="C2" s="32"/>
      <c r="D2" s="32"/>
      <c r="E2" s="33"/>
      <c r="F2" s="32"/>
      <c r="G2" s="32"/>
      <c r="H2" s="33"/>
    </row>
    <row r="3" s="19" customFormat="1" ht="45" customHeight="1" spans="1:8">
      <c r="A3" s="32"/>
      <c r="B3" s="32"/>
      <c r="C3" s="32"/>
      <c r="D3" s="32"/>
      <c r="E3" s="33"/>
      <c r="F3" s="32"/>
      <c r="G3" s="32"/>
      <c r="H3" s="33"/>
    </row>
    <row r="4" s="19" customFormat="1" ht="20" customHeight="1" spans="1:8">
      <c r="A4" s="34"/>
      <c r="B4" s="34"/>
      <c r="C4" s="34"/>
      <c r="D4" s="34"/>
      <c r="E4" s="35"/>
      <c r="F4" s="34"/>
      <c r="G4" s="34"/>
      <c r="H4" s="8" t="s">
        <v>2</v>
      </c>
    </row>
    <row r="5" s="20" customFormat="1" ht="84" customHeight="1" spans="1:10">
      <c r="A5" s="36" t="s">
        <v>3</v>
      </c>
      <c r="B5" s="36" t="s">
        <v>4</v>
      </c>
      <c r="C5" s="36" t="s">
        <v>5</v>
      </c>
      <c r="D5" s="36" t="s">
        <v>6</v>
      </c>
      <c r="E5" s="37" t="s">
        <v>7</v>
      </c>
      <c r="F5" s="9" t="s">
        <v>8</v>
      </c>
      <c r="G5" s="36" t="s">
        <v>9</v>
      </c>
      <c r="H5" s="37" t="s">
        <v>10</v>
      </c>
      <c r="I5" s="46"/>
      <c r="J5" s="46"/>
    </row>
    <row r="6" s="21" customFormat="1" ht="35" customHeight="1" spans="1:10">
      <c r="A6" s="36">
        <v>1</v>
      </c>
      <c r="B6" s="36" t="s">
        <v>11</v>
      </c>
      <c r="C6" s="12">
        <v>5430</v>
      </c>
      <c r="D6" s="13">
        <v>5425</v>
      </c>
      <c r="E6" s="38">
        <v>20233060</v>
      </c>
      <c r="F6" s="39">
        <v>276090</v>
      </c>
      <c r="G6" s="39">
        <v>2500000</v>
      </c>
      <c r="H6" s="12">
        <f>E6-F6-G6</f>
        <v>17456970</v>
      </c>
      <c r="I6" s="47"/>
      <c r="J6" s="47"/>
    </row>
    <row r="7" s="21" customFormat="1" ht="35" customHeight="1" spans="1:10">
      <c r="A7" s="36">
        <v>2</v>
      </c>
      <c r="B7" s="36" t="s">
        <v>12</v>
      </c>
      <c r="C7" s="12">
        <v>4992</v>
      </c>
      <c r="D7" s="13">
        <v>4982</v>
      </c>
      <c r="E7" s="38">
        <v>19286410</v>
      </c>
      <c r="F7" s="40">
        <v>467730</v>
      </c>
      <c r="G7" s="40">
        <v>0</v>
      </c>
      <c r="H7" s="12">
        <f>E7-F7</f>
        <v>18818680</v>
      </c>
      <c r="I7" s="47"/>
      <c r="J7" s="47"/>
    </row>
    <row r="8" s="21" customFormat="1" ht="35" customHeight="1" spans="1:10">
      <c r="A8" s="36">
        <v>3</v>
      </c>
      <c r="B8" s="36" t="s">
        <v>13</v>
      </c>
      <c r="C8" s="12">
        <v>1070</v>
      </c>
      <c r="D8" s="13">
        <v>1042</v>
      </c>
      <c r="E8" s="38">
        <v>3902870</v>
      </c>
      <c r="F8" s="39">
        <v>97150</v>
      </c>
      <c r="G8" s="39">
        <v>0</v>
      </c>
      <c r="H8" s="12">
        <f>E8-F8</f>
        <v>3805720</v>
      </c>
      <c r="I8" s="47"/>
      <c r="J8" s="47"/>
    </row>
    <row r="9" s="21" customFormat="1" ht="35" customHeight="1" spans="1:10">
      <c r="A9" s="36">
        <v>4</v>
      </c>
      <c r="B9" s="36" t="s">
        <v>14</v>
      </c>
      <c r="C9" s="12">
        <v>1971</v>
      </c>
      <c r="D9" s="13">
        <v>1950</v>
      </c>
      <c r="E9" s="38">
        <v>7769760</v>
      </c>
      <c r="F9" s="41">
        <v>34450</v>
      </c>
      <c r="G9" s="41">
        <v>0</v>
      </c>
      <c r="H9" s="12">
        <f>E9-F9</f>
        <v>7735310</v>
      </c>
      <c r="I9" s="47"/>
      <c r="J9" s="47"/>
    </row>
    <row r="10" s="21" customFormat="1" ht="35" customHeight="1" spans="1:10">
      <c r="A10" s="36">
        <v>5</v>
      </c>
      <c r="B10" s="36" t="s">
        <v>15</v>
      </c>
      <c r="C10" s="14">
        <v>1707</v>
      </c>
      <c r="D10" s="13">
        <v>1681</v>
      </c>
      <c r="E10" s="38">
        <v>6609700</v>
      </c>
      <c r="F10" s="42">
        <v>162450</v>
      </c>
      <c r="G10" s="42">
        <v>0</v>
      </c>
      <c r="H10" s="12">
        <f>E10-F10</f>
        <v>6447250</v>
      </c>
      <c r="I10" s="47"/>
      <c r="J10" s="47"/>
    </row>
    <row r="11" s="21" customFormat="1" ht="35" customHeight="1" spans="1:10">
      <c r="A11" s="13" t="s">
        <v>16</v>
      </c>
      <c r="B11" s="13"/>
      <c r="C11" s="13">
        <f t="shared" ref="C11:H11" si="0">SUM(C6:C10)</f>
        <v>15170</v>
      </c>
      <c r="D11" s="13">
        <f t="shared" si="0"/>
        <v>15080</v>
      </c>
      <c r="E11" s="43">
        <f t="shared" si="0"/>
        <v>57801800</v>
      </c>
      <c r="F11" s="44">
        <f t="shared" si="0"/>
        <v>1037870</v>
      </c>
      <c r="G11" s="44">
        <f t="shared" si="0"/>
        <v>2500000</v>
      </c>
      <c r="H11" s="12">
        <f t="shared" si="0"/>
        <v>54263930</v>
      </c>
      <c r="I11" s="47"/>
      <c r="J11" s="47"/>
    </row>
    <row r="13" spans="8:10">
      <c r="H13" s="45"/>
      <c r="I13" s="4"/>
      <c r="J13" s="4"/>
    </row>
  </sheetData>
  <mergeCells count="2">
    <mergeCell ref="A11:B11"/>
    <mergeCell ref="A2:H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workbookViewId="0">
      <selection activeCell="A2" sqref="A2:H2"/>
    </sheetView>
  </sheetViews>
  <sheetFormatPr defaultColWidth="9" defaultRowHeight="13.5"/>
  <cols>
    <col min="1" max="1" width="6.25" style="3" customWidth="1"/>
    <col min="2" max="2" width="24.5" style="4" customWidth="1"/>
    <col min="3" max="3" width="10.875" style="4" customWidth="1"/>
    <col min="4" max="4" width="12.875" style="4" customWidth="1"/>
    <col min="5" max="5" width="17.375" customWidth="1"/>
    <col min="6" max="6" width="9.5" customWidth="1"/>
    <col min="7" max="7" width="16" customWidth="1"/>
    <col min="8" max="8" width="23.875" customWidth="1"/>
    <col min="9" max="9" width="9.375"/>
  </cols>
  <sheetData>
    <row r="1" spans="2:2">
      <c r="B1" s="5" t="s">
        <v>17</v>
      </c>
    </row>
    <row r="2" ht="54" customHeight="1" spans="1:8">
      <c r="A2" s="6" t="s">
        <v>18</v>
      </c>
      <c r="B2" s="6"/>
      <c r="C2" s="6"/>
      <c r="D2" s="6"/>
      <c r="E2" s="6"/>
      <c r="F2" s="6"/>
      <c r="G2" s="6"/>
      <c r="H2" s="6"/>
    </row>
    <row r="3" ht="15" customHeight="1" spans="1:8">
      <c r="A3" s="7"/>
      <c r="B3" s="8"/>
      <c r="C3" s="7"/>
      <c r="D3" s="7"/>
      <c r="H3" s="8" t="s">
        <v>2</v>
      </c>
    </row>
    <row r="4" s="1" customFormat="1" ht="85" customHeight="1" spans="1:8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1" t="s">
        <v>9</v>
      </c>
      <c r="H4" s="10" t="s">
        <v>19</v>
      </c>
    </row>
    <row r="5" s="2" customFormat="1" ht="35" customHeight="1" spans="1:8">
      <c r="A5" s="9" t="s">
        <v>20</v>
      </c>
      <c r="B5" s="9" t="s">
        <v>11</v>
      </c>
      <c r="C5" s="12">
        <v>329</v>
      </c>
      <c r="D5" s="13">
        <v>318</v>
      </c>
      <c r="E5" s="13">
        <v>572750</v>
      </c>
      <c r="F5" s="12">
        <v>10600</v>
      </c>
      <c r="G5" s="12">
        <v>0</v>
      </c>
      <c r="H5" s="12">
        <f t="shared" ref="H5:H9" si="0">E5-F5-G5</f>
        <v>562150</v>
      </c>
    </row>
    <row r="6" s="2" customFormat="1" ht="35" customHeight="1" spans="1:8">
      <c r="A6" s="9" t="s">
        <v>21</v>
      </c>
      <c r="B6" s="9" t="s">
        <v>12</v>
      </c>
      <c r="C6" s="12">
        <v>310</v>
      </c>
      <c r="D6" s="13">
        <v>301</v>
      </c>
      <c r="E6" s="13">
        <v>470200</v>
      </c>
      <c r="F6" s="12">
        <v>10600</v>
      </c>
      <c r="G6" s="12">
        <v>270000</v>
      </c>
      <c r="H6" s="12">
        <f t="shared" si="0"/>
        <v>189600</v>
      </c>
    </row>
    <row r="7" s="2" customFormat="1" ht="35" customHeight="1" spans="1:8">
      <c r="A7" s="9" t="s">
        <v>22</v>
      </c>
      <c r="B7" s="9" t="s">
        <v>13</v>
      </c>
      <c r="C7" s="12">
        <v>187</v>
      </c>
      <c r="D7" s="13">
        <v>164</v>
      </c>
      <c r="E7" s="13">
        <v>265900</v>
      </c>
      <c r="F7" s="12">
        <v>7000</v>
      </c>
      <c r="G7" s="12">
        <v>0</v>
      </c>
      <c r="H7" s="12">
        <f t="shared" si="0"/>
        <v>258900</v>
      </c>
    </row>
    <row r="8" s="2" customFormat="1" ht="35" customHeight="1" spans="1:8">
      <c r="A8" s="9" t="s">
        <v>23</v>
      </c>
      <c r="B8" s="9" t="s">
        <v>14</v>
      </c>
      <c r="C8" s="12">
        <v>251</v>
      </c>
      <c r="D8" s="13">
        <v>216</v>
      </c>
      <c r="E8" s="13">
        <v>400650</v>
      </c>
      <c r="F8" s="12">
        <v>8200</v>
      </c>
      <c r="G8" s="12">
        <v>0</v>
      </c>
      <c r="H8" s="12">
        <f t="shared" si="0"/>
        <v>392450</v>
      </c>
    </row>
    <row r="9" s="2" customFormat="1" ht="35" customHeight="1" spans="1:9">
      <c r="A9" s="9" t="s">
        <v>24</v>
      </c>
      <c r="B9" s="9" t="s">
        <v>15</v>
      </c>
      <c r="C9" s="14">
        <v>132</v>
      </c>
      <c r="D9" s="13">
        <v>118</v>
      </c>
      <c r="E9" s="13">
        <v>204700</v>
      </c>
      <c r="F9" s="12">
        <v>4000</v>
      </c>
      <c r="G9" s="12">
        <v>0</v>
      </c>
      <c r="H9" s="12">
        <f t="shared" si="0"/>
        <v>200700</v>
      </c>
      <c r="I9" s="18"/>
    </row>
    <row r="10" s="2" customFormat="1" ht="35" customHeight="1" spans="1:8">
      <c r="A10" s="15" t="s">
        <v>16</v>
      </c>
      <c r="B10" s="15"/>
      <c r="C10" s="15">
        <f t="shared" ref="C10:H10" si="1">SUM(C5:C9)</f>
        <v>1209</v>
      </c>
      <c r="D10" s="15">
        <f t="shared" si="1"/>
        <v>1117</v>
      </c>
      <c r="E10" s="16">
        <f t="shared" si="1"/>
        <v>1914200</v>
      </c>
      <c r="F10" s="12">
        <f t="shared" si="1"/>
        <v>40400</v>
      </c>
      <c r="G10" s="12">
        <f t="shared" si="1"/>
        <v>270000</v>
      </c>
      <c r="H10" s="12">
        <f t="shared" si="1"/>
        <v>1603800</v>
      </c>
    </row>
    <row r="11" spans="6:6">
      <c r="F11" s="17"/>
    </row>
    <row r="12" spans="6:10">
      <c r="F12" s="17"/>
      <c r="G12" s="4"/>
      <c r="H12" s="4"/>
      <c r="I12" s="4"/>
      <c r="J12" s="4"/>
    </row>
    <row r="13" spans="7:10">
      <c r="G13" s="4"/>
      <c r="H13" s="4"/>
      <c r="I13" s="4"/>
      <c r="J13" s="4"/>
    </row>
    <row r="14" spans="7:10">
      <c r="G14" s="4"/>
      <c r="H14" s="4"/>
      <c r="I14" s="4"/>
      <c r="J14" s="4"/>
    </row>
    <row r="15" spans="7:10">
      <c r="G15" s="4"/>
      <c r="H15" s="4"/>
      <c r="I15" s="4"/>
      <c r="J15" s="4"/>
    </row>
    <row r="16" spans="7:10">
      <c r="G16" s="4"/>
      <c r="H16" s="4"/>
      <c r="I16" s="4"/>
      <c r="J16" s="4"/>
    </row>
    <row r="17" spans="7:10">
      <c r="G17" s="4"/>
      <c r="H17" s="4"/>
      <c r="I17" s="4"/>
      <c r="J17" s="4"/>
    </row>
    <row r="18" spans="7:10">
      <c r="G18" s="4"/>
      <c r="H18" s="4"/>
      <c r="I18" s="4"/>
      <c r="J18" s="4"/>
    </row>
    <row r="23" ht="14.25" spans="9:9">
      <c r="I23" s="2"/>
    </row>
    <row r="24" ht="14.25" spans="9:9">
      <c r="I24" s="2"/>
    </row>
    <row r="25" ht="14.25" spans="9:9">
      <c r="I25" s="2"/>
    </row>
    <row r="26" ht="14.25" spans="9:9">
      <c r="I26" s="2"/>
    </row>
    <row r="27" ht="14.25" spans="9:9">
      <c r="I27" s="2"/>
    </row>
    <row r="28" ht="14.25" spans="9:9">
      <c r="I28" s="18"/>
    </row>
    <row r="29" ht="14.25" spans="9:9">
      <c r="I29" s="2"/>
    </row>
  </sheetData>
  <mergeCells count="2">
    <mergeCell ref="A2:H2"/>
    <mergeCell ref="A10:B10"/>
  </mergeCells>
  <printOptions horizontalCentered="1" verticalCentered="1"/>
  <pageMargins left="0.751388888888889" right="0.751388888888889" top="1" bottom="1" header="0.511805555555556" footer="0.511805555555556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免学费申报核拨情况表</vt:lpstr>
      <vt:lpstr>助学金申报核拨情况表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杨米琦</cp:lastModifiedBy>
  <dcterms:created xsi:type="dcterms:W3CDTF">2015-06-05T18:17:00Z</dcterms:created>
  <cp:lastPrinted>2019-01-17T06:06:00Z</cp:lastPrinted>
  <dcterms:modified xsi:type="dcterms:W3CDTF">2025-05-14T03:18:28Z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B042FC3F8604479AA953108AA1AB008E</vt:lpwstr>
  </property>
</Properties>
</file>