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definedNames>
    <definedName name="_xlnm._FilterDatabase" localSheetId="1" hidden="1">'表3-1 新增地方政府专项债券情况表'!$A$8:$T$132</definedName>
    <definedName name="_xlnm._FilterDatabase" localSheetId="3" hidden="1">'表3-2 新增地方政府专项债券资金收支情况表'!$A$10:$H$132</definedName>
  </definedNames>
  <calcPr calcId="144525"/>
</workbook>
</file>

<file path=xl/sharedStrings.xml><?xml version="1.0" encoding="utf-8"?>
<sst xmlns="http://schemas.openxmlformats.org/spreadsheetml/2006/main" count="1001" uniqueCount="293">
  <si>
    <t>DEBT_T_XXGK_CXZQSY</t>
  </si>
  <si>
    <t xml:space="preserve"> AND T.AD_CODE_GK=44 AND T.SET_YEAR_GK=2025 AND T.ZWLB_ID=01</t>
  </si>
  <si>
    <t>债券存续期公开</t>
  </si>
  <si>
    <t>AD_CODE_GK#441300</t>
  </si>
  <si>
    <t>AD_CODE#441300</t>
  </si>
  <si>
    <t>SET_YEAR_GK#2025</t>
  </si>
  <si>
    <t>ad_name#441300 惠州市本级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</si>
  <si>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</si>
  <si>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</si>
  <si>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</si>
  <si>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</si>
  <si>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</si>
  <si>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</si>
  <si>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</si>
  <si>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</si>
  <si>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</si>
  <si>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</si>
  <si>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</si>
  <si>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</si>
  <si>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</si>
  <si>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</si>
  <si>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</si>
  <si>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</si>
  <si>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</si>
  <si>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</si>
  <si>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2024年惠州市本级发行的新增地方政府一般债券情况表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</si>
  <si>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</si>
  <si>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</si>
  <si>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</si>
  <si>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</si>
  <si>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</si>
  <si>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</si>
  <si>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</si>
  <si>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</si>
  <si>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</si>
  <si>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</si>
  <si>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</si>
  <si>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</si>
  <si>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</si>
  <si>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此表格无数据</t>
  </si>
  <si>
    <t>注：本表由使用债券资金的部门不迟于每年6月底前公开，反映截至上年末一般债券及项目信息。</t>
  </si>
  <si>
    <t xml:space="preserve"> AND T.AD_CODE_GK=44 AND T.SET_YEAR_GK=2025 AND T.ZWLB_ID=02</t>
  </si>
  <si>
    <t>ZWLB_NAME#专项债券</t>
  </si>
  <si>
    <t>ZWLB_ID#02</t>
  </si>
  <si>
    <t>XMZCLX#</t>
  </si>
  <si>
    <t>XMSY#</t>
  </si>
  <si>
    <t>2024年惠州市本级发行的新增地方政府专项债券情况表</t>
  </si>
  <si>
    <t>债券项目资产类型</t>
  </si>
  <si>
    <t>已取得项目收益</t>
  </si>
  <si>
    <t>项目预期收益</t>
  </si>
  <si>
    <t>VALID#</t>
  </si>
  <si>
    <t>2024年广东省政府专项债券（六十四期）</t>
  </si>
  <si>
    <t>198555</t>
  </si>
  <si>
    <t>其他领域专项债券</t>
  </si>
  <si>
    <t>2024</t>
  </si>
  <si>
    <t>2024-08-30</t>
  </si>
  <si>
    <t>2.39</t>
  </si>
  <si>
    <t>20年</t>
  </si>
  <si>
    <t>0011aa80690b11efbb8bf4b78df33865</t>
  </si>
  <si>
    <t>仲恺高新区</t>
  </si>
  <si>
    <t>市政公共基础设施（其他市政基础设施）</t>
  </si>
  <si>
    <t>大亚湾开发区</t>
  </si>
  <si>
    <t>2024年广东省政府专项债券（二期）</t>
  </si>
  <si>
    <t>2405019</t>
  </si>
  <si>
    <t>2024-01-29</t>
  </si>
  <si>
    <t>2.65</t>
  </si>
  <si>
    <t>10年</t>
  </si>
  <si>
    <t>176c09efbf4611ee96ae30fd653ec18b</t>
  </si>
  <si>
    <t>公共基础设施,市政公共基础设施（城市道路）</t>
  </si>
  <si>
    <t>2024年广东省政府专项债券（二十六期）</t>
  </si>
  <si>
    <t>2405273</t>
  </si>
  <si>
    <t>2024-05-08</t>
  </si>
  <si>
    <t>30年</t>
  </si>
  <si>
    <t>19d197e30dce11ef96ae30fd653ec18b</t>
  </si>
  <si>
    <t>其他公共基础设施</t>
  </si>
  <si>
    <t>2024年广东省政府专项债券（十四期）</t>
  </si>
  <si>
    <t>198455</t>
  </si>
  <si>
    <t>2024-03-27</t>
  </si>
  <si>
    <t>2.41</t>
  </si>
  <si>
    <t>1c934c49ed7b11ee96ae30fd653ec18b</t>
  </si>
  <si>
    <t>其中：市直</t>
  </si>
  <si>
    <t>其他公共基础设施、市政公共基础设施（城市排水和污水处理设施）、交通公共基础设施（铁路）</t>
  </si>
  <si>
    <t>2024年广东省政府专项债券（二十三期）</t>
  </si>
  <si>
    <t>2405270</t>
  </si>
  <si>
    <t>2.45</t>
  </si>
  <si>
    <t>1efea5b90dd511ef96ae30fd653ec18b</t>
  </si>
  <si>
    <t>2024年广东省政府专项债券（三十八期）</t>
  </si>
  <si>
    <t>2405338</t>
  </si>
  <si>
    <t>2024-05-29</t>
  </si>
  <si>
    <t>2.62</t>
  </si>
  <si>
    <t>26f01d8f1d8611ef96ae30fd653ec18b</t>
  </si>
  <si>
    <t>2024年广东省政府专项债券（二十四期）</t>
  </si>
  <si>
    <t>2405271</t>
  </si>
  <si>
    <t>2.55</t>
  </si>
  <si>
    <t>15年</t>
  </si>
  <si>
    <t>2827bd630dcd11ef96ae30fd653ec18b</t>
  </si>
  <si>
    <t>2024年广东省政府专项债券（七十二期）</t>
  </si>
  <si>
    <t>2405985</t>
  </si>
  <si>
    <t>2024-09-25</t>
  </si>
  <si>
    <t>2.21</t>
  </si>
  <si>
    <t>其他公共基础设施,市政公共基础设施（其他市政基础设施）,市政公共基础设施（城市道路）</t>
  </si>
  <si>
    <t>304870a37b1611efbb8bf4b78df33865</t>
  </si>
  <si>
    <t>其他公共基础设施、市政公共基础设施（公共文化体育设施）</t>
  </si>
  <si>
    <t>2024年广东省政府专项债券（二十八期）</t>
  </si>
  <si>
    <t>2405275</t>
  </si>
  <si>
    <t>3d75ea320dcf11ef96ae30fd653ec18b</t>
  </si>
  <si>
    <t>公共基础设施,其他公共基础设施</t>
  </si>
  <si>
    <t>市政公共基础设施（公共文化体育设施）,市政公共基础设施（供水设施）,市政公共基础设施（其他市政基础设施）</t>
  </si>
  <si>
    <t>2024年广东省政府专项债券（三十六期）</t>
  </si>
  <si>
    <t>2405336</t>
  </si>
  <si>
    <t>2.56</t>
  </si>
  <si>
    <t>市政公共基础设施（其他市政基础设施）,市政公共基础设施（城市道路）</t>
  </si>
  <si>
    <t>41aec83b1d8711ef96ae30fd653ec18b</t>
  </si>
  <si>
    <t>市政公共基础设施（城市道路）,市政公共基础设施（公共文化体育设施）,市政公共基础设施（其他市政基础设施）</t>
  </si>
  <si>
    <t>2024年广东省政府专项债券（六十期）</t>
  </si>
  <si>
    <t>198551</t>
  </si>
  <si>
    <t>2.12</t>
  </si>
  <si>
    <t>7年</t>
  </si>
  <si>
    <t>4276b997690211efbb8bf4b78df33865</t>
  </si>
  <si>
    <t>市政公共基础设施（城市道路）</t>
  </si>
  <si>
    <t>2024年广东省政府专项债券（五期）</t>
  </si>
  <si>
    <t>2405022</t>
  </si>
  <si>
    <t>2.78</t>
  </si>
  <si>
    <t>528c2bd9bf4c11ee96ae30fd653ec18b</t>
  </si>
  <si>
    <t>交通公共基础设施（铁路）</t>
  </si>
  <si>
    <t>2024年广东省政府专项债券（三期）</t>
  </si>
  <si>
    <t>2405020</t>
  </si>
  <si>
    <t>2.74</t>
  </si>
  <si>
    <t>62e1a921bf4911ee96ae30fd653ec18b</t>
  </si>
  <si>
    <t>市政公共基础设施（城市排水和污水处理设施）</t>
  </si>
  <si>
    <t>2024年广东省政府专项债券（三十五期）</t>
  </si>
  <si>
    <t>2405335</t>
  </si>
  <si>
    <t>2.42</t>
  </si>
  <si>
    <t>67c651a51d8711ef96ae30fd653ec18b</t>
  </si>
  <si>
    <t>2024年广东省政府专项债券（十六期）</t>
  </si>
  <si>
    <t>198457</t>
  </si>
  <si>
    <t>2.67</t>
  </si>
  <si>
    <t>6a3bf6fded6d11ee96ae30fd653ec18b</t>
  </si>
  <si>
    <t>2024年广东省政府专项债券（四十七期）</t>
  </si>
  <si>
    <t>198502</t>
  </si>
  <si>
    <t>2024-06-12</t>
  </si>
  <si>
    <t>2.51</t>
  </si>
  <si>
    <t>6d8c7e30279f11efab9630fd653ec18b</t>
  </si>
  <si>
    <t>2024年广东省政府专项债券（四期）</t>
  </si>
  <si>
    <t>2405021</t>
  </si>
  <si>
    <t>73a08e00bf4b11ee96ae30fd653ec18b</t>
  </si>
  <si>
    <t>2024年广东省政府专项债券（三十四期）</t>
  </si>
  <si>
    <t>2405334</t>
  </si>
  <si>
    <t>2.31</t>
  </si>
  <si>
    <t>76d14a381d8611ef96ae30fd653ec18b</t>
  </si>
  <si>
    <t>2024年广东省政府专项债券（十八期）</t>
  </si>
  <si>
    <t>198459</t>
  </si>
  <si>
    <t>2.36</t>
  </si>
  <si>
    <t>89e165f2ed7811ee96ae30fd653ec18b</t>
  </si>
  <si>
    <t>2024年广东省政府专项债券（十三期）</t>
  </si>
  <si>
    <t>198454</t>
  </si>
  <si>
    <t>8f9c5f33ed7011ee96ae30fd653ec18b</t>
  </si>
  <si>
    <t>2024年广东省政府专项债券（六十二期）</t>
  </si>
  <si>
    <t>198553</t>
  </si>
  <si>
    <t>2.22</t>
  </si>
  <si>
    <t>990053a7690811efbb8bf4b78df33865</t>
  </si>
  <si>
    <t>其他公共基础设施、市政公共基础设施（城市道路）</t>
  </si>
  <si>
    <t>市政公共基础设施（城市排水和污水处理设施）,市政公共基础设施（其他市政基础设施）</t>
  </si>
  <si>
    <t>2024年广东省政府专项债券（十二期）</t>
  </si>
  <si>
    <t>198453</t>
  </si>
  <si>
    <t>2.27</t>
  </si>
  <si>
    <t>5年</t>
  </si>
  <si>
    <t>9bddbe9fed7b11ee96ae30fd653ec18b</t>
  </si>
  <si>
    <t>2024年广东省政府专项债券（二十九期）</t>
  </si>
  <si>
    <t>2405276</t>
  </si>
  <si>
    <t>a2857acd0dcd11ef96ae30fd653ec18b</t>
  </si>
  <si>
    <t>2024年广东省政府专项债券（七十四期）</t>
  </si>
  <si>
    <t>2471078</t>
  </si>
  <si>
    <t>2024-10-22</t>
  </si>
  <si>
    <t>2.06</t>
  </si>
  <si>
    <t>a54f20e58f4e11efbb8bf4b78df33865</t>
  </si>
  <si>
    <t>市政公共基础设施（城市道路）、市政公共基础设施（城市道路）</t>
  </si>
  <si>
    <t>2024年广东省政府专项债券（六十三期）</t>
  </si>
  <si>
    <t>198554</t>
  </si>
  <si>
    <t>2.3</t>
  </si>
  <si>
    <t>a71e6275690511efbb8bf4b78df33865</t>
  </si>
  <si>
    <t>2024年广东省政府专项债券（六十八期）</t>
  </si>
  <si>
    <t>2405981</t>
  </si>
  <si>
    <t>1.97</t>
  </si>
  <si>
    <t>b3791ccd7afb11efbb8bf4b78df33865</t>
  </si>
  <si>
    <t>2024年广东省政府专项债券（四十期）</t>
  </si>
  <si>
    <t>2405340</t>
  </si>
  <si>
    <t>b7d023fb1d8811ef96ae30fd653ec18b</t>
  </si>
  <si>
    <t>市政公共基础设施（供水设施）,市政公共基础设施（其他市政基础设施）</t>
  </si>
  <si>
    <t>2024年广东省政府专项债券（二十七期）</t>
  </si>
  <si>
    <t>2405274</t>
  </si>
  <si>
    <t>2.44</t>
  </si>
  <si>
    <t>ba21769b0dd511ef96ae30fd653ec18b</t>
  </si>
  <si>
    <t>2024年广东省政府专项债券（七十八期）</t>
  </si>
  <si>
    <t>2471082</t>
  </si>
  <si>
    <t>bc36247d8f5311efbb8bf4b78df33865</t>
  </si>
  <si>
    <t>2024年广东省政府专项债券（四十一期）</t>
  </si>
  <si>
    <t>2405341</t>
  </si>
  <si>
    <t>bd89c05d1d8711ef96ae30fd653ec18b</t>
  </si>
  <si>
    <t>2024年广东省政府专项债券（七十七期）</t>
  </si>
  <si>
    <t>2471081</t>
  </si>
  <si>
    <t>2.37</t>
  </si>
  <si>
    <t>bdc68eb08f5111efbb8bf4b78df33865</t>
  </si>
  <si>
    <t>其他公共基础设施、交通公共基础设施（港口）</t>
  </si>
  <si>
    <t>市政公共基础设施（公共文化体育设施）,市政公共基础设施（其他市政基础设施）</t>
  </si>
  <si>
    <t>2024年广东省政府专项债券（七期）</t>
  </si>
  <si>
    <t>2405024</t>
  </si>
  <si>
    <t>c10f5a6cbf4811ee96ae30fd653ec18b</t>
  </si>
  <si>
    <t>市政公共基础设施（供水设施）</t>
  </si>
  <si>
    <t>2024年广东省政府专项债券（一期）</t>
  </si>
  <si>
    <t>2405018</t>
  </si>
  <si>
    <t>2.54</t>
  </si>
  <si>
    <t>c3ef5005bf4911ee96ae30fd653ec18b</t>
  </si>
  <si>
    <t>2024年广东省政府专项债券（三十七期）</t>
  </si>
  <si>
    <t>2405337</t>
  </si>
  <si>
    <t>c6f7c8031d8711ef96ae30fd653ec18b</t>
  </si>
  <si>
    <t>2024年广东省政府专项债券（七十六期）</t>
  </si>
  <si>
    <t>2471080</t>
  </si>
  <si>
    <t>2.28</t>
  </si>
  <si>
    <t>cb947e9f8f5011efbb8bf4b78df33865</t>
  </si>
  <si>
    <t>交通公共基础设施（铁路）、其他公共基础设施</t>
  </si>
  <si>
    <t>2024年广东省政府专项债券（三十九期）</t>
  </si>
  <si>
    <t>2405339</t>
  </si>
  <si>
    <t>cff6110c1d8711ef96ae30fd653ec18b</t>
  </si>
  <si>
    <t>市政公共基础设施（城市排水和污水处理设施）、其他公共基础设施</t>
  </si>
  <si>
    <t>2024年广东省政府专项债券（十九期）</t>
  </si>
  <si>
    <t>198460</t>
  </si>
  <si>
    <t>d20bb13bed7211ee96ae30fd653ec18b</t>
  </si>
  <si>
    <t>市政公共基础设施（城市排水和污水处理设施）,市政公共基础设施（城市道路）</t>
  </si>
  <si>
    <t>2024年广东省政府专项债券（七十五期）</t>
  </si>
  <si>
    <t>2471079</t>
  </si>
  <si>
    <t>2.17</t>
  </si>
  <si>
    <t>d5c5a1078f4f11efbb8bf4b78df33865</t>
  </si>
  <si>
    <t>2024年广东省政府专项债券（十五期）</t>
  </si>
  <si>
    <t>198456</t>
  </si>
  <si>
    <t>2.66</t>
  </si>
  <si>
    <t>公共基础设施,市政公共基础设施（城市排水和污水处理设施）,市政公共基础设施（城市道路）</t>
  </si>
  <si>
    <t>d87db654ed6f11ee96ae30fd653ec18b</t>
  </si>
  <si>
    <t>2024年广东省政府专项债券（二十五期）</t>
  </si>
  <si>
    <t>2405272</t>
  </si>
  <si>
    <t>d917b5a90dc111ef96ae30fd653ec18b</t>
  </si>
  <si>
    <t>2024年广东省政府专项债券（五十期）</t>
  </si>
  <si>
    <t>198505</t>
  </si>
  <si>
    <t>2.33</t>
  </si>
  <si>
    <t>e3e318de27a011efab9630fd653ec18b</t>
  </si>
  <si>
    <t>2024年广东省政府专项债券（二十一期）</t>
  </si>
  <si>
    <t>2405268</t>
  </si>
  <si>
    <t>2.2</t>
  </si>
  <si>
    <t>e92f61fd0dd311ef96ae30fd653ec18b</t>
  </si>
  <si>
    <t>市政公共基础设施（城市道路）、其他公共基础设施</t>
  </si>
  <si>
    <t>2024年广东省政府专项债券（七十一期）</t>
  </si>
  <si>
    <t>2405984</t>
  </si>
  <si>
    <t>ea5bdf527b1511efbb8bf4b78df33865</t>
  </si>
  <si>
    <t>2024年广东省政府专项债券（六十五期）</t>
  </si>
  <si>
    <t>198556</t>
  </si>
  <si>
    <t>ee97411b690611efbb8bf4b78df33865</t>
  </si>
  <si>
    <t>其他公共基础设施,市政公共基础设施（城市道路）</t>
  </si>
  <si>
    <t>2024年广东省政府专项债券（五十六期）</t>
  </si>
  <si>
    <t>231916</t>
  </si>
  <si>
    <t>2024-08-06</t>
  </si>
  <si>
    <t>f86a4add53d611ef8dbdf4b78dd65761</t>
  </si>
  <si>
    <t>交通公共基础设施（铁路），市政公共基础设施（城市道路）</t>
  </si>
  <si>
    <t>2024年广东省政府专项债券（七十三期）</t>
  </si>
  <si>
    <t>2405986</t>
  </si>
  <si>
    <t>fabc1dad7b1711efbb8bf4b78df33865</t>
  </si>
  <si>
    <t>交通公共基础设施（铁路）、市政公共基础设施（公共文化体育设施）</t>
  </si>
  <si>
    <t>2024年广东省政府专项债券（七十期）</t>
  </si>
  <si>
    <t>2405983</t>
  </si>
  <si>
    <t>2.1</t>
  </si>
  <si>
    <t>ff3b9fb77b1411efbb8bf4b78df33865</t>
  </si>
  <si>
    <t>市政公共基础设施（城市道路）、其他公共基础设施、市政公共基础设施（城市排水和污水处理设施）、交通公共基础设施（铁路）、市政公共基础设施（公共文化体育设施）</t>
  </si>
  <si>
    <t>注：本表由使用债券资金的部门不迟于每年6月底前公开，反映截至上年末专项债券及项目信息。</t>
  </si>
  <si>
    <t>DEBT_T_XXGK_CXSRZC</t>
  </si>
  <si>
    <t xml:space="preserve"> AND T.AD_CODE_GK=44 AND T.SET_YEAR_GK=2025 AND T.ZWLB_ID='01'</t>
  </si>
  <si>
    <t>AD_NAME#441300 惠州市本级</t>
  </si>
  <si>
    <t>SET_YEAR#2025</t>
  </si>
  <si>
    <t>SR_AMT#</t>
  </si>
  <si>
    <t>GNFL_NAME#</t>
  </si>
  <si>
    <t>ZC_AMT#</t>
  </si>
  <si>
    <t>GNFL_CODE#</t>
  </si>
  <si>
    <t>表3-2</t>
  </si>
  <si>
    <t>2024年惠州市本级发行的新增地方政府一般债券资金收支情况表</t>
  </si>
  <si>
    <t>序号</t>
  </si>
  <si>
    <t>2024年新增一般债券资金收入</t>
  </si>
  <si>
    <t>2024年新增一般债券资金安排的支出</t>
  </si>
  <si>
    <t>金额</t>
  </si>
  <si>
    <t>支出功能分类</t>
  </si>
  <si>
    <t>合计</t>
  </si>
  <si>
    <t xml:space="preserve"> AND T.AD_CODE_GK=44 AND T.SET_YEAR_GK=2025 AND T.ZWLB_ID='02'</t>
  </si>
  <si>
    <t>2024年惠州市本级发行的新增地方政府专项债券资金收支情况表</t>
  </si>
  <si>
    <t>2024年新增专项债券资金收入</t>
  </si>
  <si>
    <t>2024年新增专项债券资金安排的支出</t>
  </si>
  <si>
    <t>229其他支出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</si>
</sst>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b/>
      <sz val="14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37" applyNumberFormat="0" applyAlignment="0" applyProtection="0">
      <alignment vertical="center"/>
    </xf>
    <xf numFmtId="0" fontId="20" fillId="12" borderId="33" applyNumberFormat="0" applyAlignment="0" applyProtection="0">
      <alignment vertical="center"/>
    </xf>
    <xf numFmtId="0" fontId="21" fillId="13" borderId="3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82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4" fillId="0" borderId="8" xfId="0" applyFont="1" applyFill="1" applyBorder="1" applyAlignment="1">
      <alignment horizontal="left" vertical="center" wrapText="1"/>
    </xf>
    <xf numFmtId="4" fontId="4" fillId="0" borderId="9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4" fillId="2" borderId="8" xfId="0" applyFont="1" applyFill="1" applyBorder="1" applyAlignment="1">
      <alignment horizontal="right" vertical="center" wrapText="1"/>
    </xf>
    <xf numFmtId="4" fontId="4" fillId="2" borderId="9" xfId="0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left" vertical="center" wrapText="1"/>
    </xf>
    <xf numFmtId="4" fontId="4" fillId="2" borderId="0" xfId="0" applyNumberFormat="1" applyFont="1" applyFill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4" fillId="2" borderId="11" xfId="0" applyFont="1" applyFill="1" applyBorder="1" applyAlignment="1">
      <alignment horizontal="left" vertical="center" wrapText="1"/>
    </xf>
    <xf numFmtId="4" fontId="4" fillId="2" borderId="12" xfId="0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4" fontId="4" fillId="0" borderId="15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vertical="center" wrapText="1"/>
    </xf>
    <xf numFmtId="176" fontId="4" fillId="2" borderId="7" xfId="0" applyNumberFormat="1" applyFont="1" applyFill="1" applyBorder="1" applyAlignment="1">
      <alignment horizontal="right" vertical="center" wrapText="1"/>
    </xf>
    <xf numFmtId="0" fontId="4" fillId="0" borderId="26" xfId="0" applyFont="1" applyBorder="1" applyAlignment="1">
      <alignment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176" fontId="4" fillId="0" borderId="15" xfId="0" applyNumberFormat="1" applyFont="1" applyBorder="1" applyAlignment="1">
      <alignment horizontal="right" vertical="center" wrapText="1"/>
    </xf>
    <xf numFmtId="176" fontId="4" fillId="0" borderId="11" xfId="0" applyNumberFormat="1" applyFont="1" applyBorder="1" applyAlignment="1">
      <alignment horizontal="right"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4" fontId="4" fillId="0" borderId="30" xfId="0" applyNumberFormat="1" applyFont="1" applyBorder="1" applyAlignment="1">
      <alignment horizontal="right" vertical="center" wrapText="1"/>
    </xf>
    <xf numFmtId="0" fontId="4" fillId="0" borderId="30" xfId="0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176" fontId="4" fillId="0" borderId="30" xfId="0" applyNumberFormat="1" applyFont="1" applyBorder="1" applyAlignment="1">
      <alignment horizontal="right" vertical="center" wrapText="1"/>
    </xf>
    <xf numFmtId="176" fontId="4" fillId="0" borderId="31" xfId="0" applyNumberFormat="1" applyFont="1" applyBorder="1" applyAlignment="1">
      <alignment horizontal="right" vertical="center" wrapText="1"/>
    </xf>
    <xf numFmtId="0" fontId="4" fillId="0" borderId="3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32" xfId="0" applyFont="1" applyBorder="1" applyAlignment="1">
      <alignment vertical="center" wrapText="1"/>
    </xf>
    <xf numFmtId="0" fontId="4" fillId="0" borderId="2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1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D8" sqref="D8"/>
    </sheetView>
  </sheetViews>
  <sheetFormatPr defaultColWidth="10" defaultRowHeight="13.5"/>
  <cols>
    <col min="1" max="1" width="9" hidden="1"/>
    <col min="2" max="2" width="37.45" customWidth="1"/>
    <col min="3" max="3" width="23.475" customWidth="1"/>
    <col min="4" max="4" width="21.85" customWidth="1"/>
    <col min="5" max="5" width="19.4083333333333" customWidth="1"/>
    <col min="6" max="6" width="9" hidden="1"/>
    <col min="7" max="7" width="20.7583333333333" customWidth="1"/>
    <col min="8" max="8" width="13.5666666666667" customWidth="1"/>
    <col min="9" max="9" width="12.35" customWidth="1"/>
    <col min="10" max="10" width="20.5166666666667" customWidth="1"/>
    <col min="11" max="11" width="20.4916666666667" customWidth="1"/>
    <col min="12" max="12" width="20.5166666666667" customWidth="1"/>
    <col min="13" max="13" width="20.4916666666667" customWidth="1"/>
    <col min="14" max="14" width="9.76666666666667" customWidth="1"/>
    <col min="15" max="17" width="9" hidden="1"/>
    <col min="18" max="18" width="9.76666666666667" customWidth="1"/>
  </cols>
  <sheetData>
    <row r="1" ht="33.75" hidden="1" spans="1:4">
      <c r="A1" s="2">
        <v>0</v>
      </c>
      <c r="B1" s="2" t="s">
        <v>0</v>
      </c>
      <c r="C1" s="2" t="s">
        <v>1</v>
      </c>
      <c r="D1" s="2" t="s">
        <v>2</v>
      </c>
    </row>
    <row r="2" ht="22.5" hidden="1" spans="1:7">
      <c r="A2" s="2">
        <v>0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</row>
    <row r="3" hidden="1" spans="1:17">
      <c r="A3" s="2">
        <v>0</v>
      </c>
      <c r="B3" s="2" t="s">
        <v>9</v>
      </c>
      <c r="C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19</v>
      </c>
      <c r="N3" s="2" t="s">
        <v>20</v>
      </c>
      <c r="O3" s="2" t="s">
        <v>21</v>
      </c>
      <c r="P3" s="2" t="s">
        <v>22</v>
      </c>
      <c r="Q3" s="2" t="s">
        <v>23</v>
      </c>
    </row>
    <row r="4" hidden="1" spans="1:2">
      <c r="A4" s="2">
        <v>0</v>
      </c>
      <c r="B4" s="2" t="s">
        <v>24</v>
      </c>
    </row>
    <row r="5" ht="27.85" customHeight="1" spans="1:14">
      <c r="A5" s="2">
        <v>0</v>
      </c>
      <c r="B5" s="3" t="s">
        <v>25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4.3" customHeight="1" spans="1:14">
      <c r="A6" s="2">
        <v>0</v>
      </c>
      <c r="B6" s="2"/>
      <c r="C6" s="2"/>
      <c r="D6" s="2"/>
      <c r="E6" s="2"/>
      <c r="G6" s="2"/>
      <c r="H6" s="2"/>
      <c r="I6" s="2"/>
      <c r="K6" s="2"/>
      <c r="L6" s="2"/>
      <c r="M6" s="2"/>
      <c r="N6" s="2" t="s">
        <v>26</v>
      </c>
    </row>
    <row r="7" ht="18.05" customHeight="1" spans="1:14">
      <c r="A7" s="2">
        <v>0</v>
      </c>
      <c r="B7" s="47"/>
      <c r="C7" s="48" t="s">
        <v>27</v>
      </c>
      <c r="D7" s="48"/>
      <c r="E7" s="48"/>
      <c r="F7" s="48"/>
      <c r="G7" s="48"/>
      <c r="H7" s="48"/>
      <c r="I7" s="48"/>
      <c r="J7" s="57" t="s">
        <v>28</v>
      </c>
      <c r="K7" s="57"/>
      <c r="L7" s="58" t="s">
        <v>29</v>
      </c>
      <c r="M7" s="58"/>
      <c r="N7" s="80" t="s">
        <v>30</v>
      </c>
    </row>
    <row r="8" ht="27.1" customHeight="1" spans="1:14">
      <c r="A8" s="2">
        <v>0</v>
      </c>
      <c r="B8" s="49" t="s">
        <v>31</v>
      </c>
      <c r="C8" s="50" t="s">
        <v>32</v>
      </c>
      <c r="D8" s="50" t="s">
        <v>33</v>
      </c>
      <c r="E8" s="50" t="s">
        <v>34</v>
      </c>
      <c r="G8" s="50" t="s">
        <v>35</v>
      </c>
      <c r="H8" s="50" t="s">
        <v>36</v>
      </c>
      <c r="I8" s="50" t="s">
        <v>37</v>
      </c>
      <c r="J8" s="8"/>
      <c r="K8" s="50" t="s">
        <v>38</v>
      </c>
      <c r="L8" s="8"/>
      <c r="M8" s="50" t="s">
        <v>38</v>
      </c>
      <c r="N8" s="80"/>
    </row>
    <row r="9" ht="23" customHeight="1" spans="1:17">
      <c r="A9" s="2"/>
      <c r="B9" s="79" t="s">
        <v>39</v>
      </c>
      <c r="C9" s="55"/>
      <c r="D9" s="55"/>
      <c r="E9" s="12"/>
      <c r="F9" s="2"/>
      <c r="G9" s="55"/>
      <c r="H9" s="54"/>
      <c r="I9" s="55"/>
      <c r="J9" s="65"/>
      <c r="K9" s="65"/>
      <c r="L9" s="65"/>
      <c r="M9" s="65"/>
      <c r="N9" s="81"/>
      <c r="O9" s="2"/>
      <c r="P9" s="2"/>
      <c r="Q9" s="2"/>
    </row>
    <row r="10" ht="23" customHeight="1" spans="1:17">
      <c r="A10" s="2"/>
      <c r="B10" s="55"/>
      <c r="C10" s="55"/>
      <c r="D10" s="55"/>
      <c r="E10" s="12"/>
      <c r="F10" s="2"/>
      <c r="G10" s="55"/>
      <c r="H10" s="54"/>
      <c r="I10" s="55"/>
      <c r="J10" s="65"/>
      <c r="K10" s="65"/>
      <c r="L10" s="65"/>
      <c r="M10" s="65"/>
      <c r="N10" s="81"/>
      <c r="O10" s="2"/>
      <c r="P10" s="2"/>
      <c r="Q10" s="2"/>
    </row>
    <row r="11" ht="14.3" customHeight="1" spans="2:10">
      <c r="B11" s="74" t="s">
        <v>40</v>
      </c>
      <c r="C11" s="74"/>
      <c r="D11" s="74"/>
      <c r="E11" s="74"/>
      <c r="F11" s="74"/>
      <c r="G11" s="74"/>
      <c r="H11" s="74"/>
      <c r="I11" s="74"/>
      <c r="J11" s="74"/>
    </row>
  </sheetData>
  <mergeCells count="6">
    <mergeCell ref="B5:N5"/>
    <mergeCell ref="C7:I7"/>
    <mergeCell ref="J7:K7"/>
    <mergeCell ref="L7:M7"/>
    <mergeCell ref="B11:J11"/>
    <mergeCell ref="N7:N8"/>
  </mergeCells>
  <pageMargins left="0.39300000667572" right="0.39300000667572" top="0.39300000667572" bottom="0.39300000667572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T132"/>
  <sheetViews>
    <sheetView tabSelected="1" workbookViewId="0">
      <pane xSplit="2" ySplit="8" topLeftCell="C92" activePane="bottomRight" state="frozen"/>
      <selection/>
      <selection pane="topRight"/>
      <selection pane="bottomLeft"/>
      <selection pane="bottomRight" activeCell="B5" sqref="B5:Q5"/>
    </sheetView>
  </sheetViews>
  <sheetFormatPr defaultColWidth="10" defaultRowHeight="13.5"/>
  <cols>
    <col min="1" max="1" width="9" hidden="1"/>
    <col min="2" max="2" width="37.45" customWidth="1"/>
    <col min="3" max="3" width="23.475" customWidth="1"/>
    <col min="4" max="4" width="20.4916666666667" customWidth="1"/>
    <col min="5" max="5" width="19.4083333333333" customWidth="1"/>
    <col min="6" max="6" width="9" hidden="1"/>
    <col min="7" max="7" width="20.7583333333333" customWidth="1"/>
    <col min="8" max="8" width="13.5666666666667" customWidth="1"/>
    <col min="9" max="9" width="12.35" customWidth="1"/>
    <col min="10" max="11" width="20.5166666666667" customWidth="1"/>
    <col min="12" max="12" width="20.4916666666667" customWidth="1"/>
    <col min="13" max="13" width="20.5166666666667" customWidth="1"/>
    <col min="14" max="14" width="20.4916666666667" customWidth="1"/>
    <col min="15" max="16" width="16.0083333333333" customWidth="1"/>
    <col min="17" max="17" width="9.76666666666667" customWidth="1"/>
    <col min="18" max="20" width="9" hidden="1"/>
    <col min="21" max="21" width="9.76666666666667" customWidth="1"/>
  </cols>
  <sheetData>
    <row r="1" ht="33.75" hidden="1" spans="1:3">
      <c r="A1" s="2">
        <v>0</v>
      </c>
      <c r="B1" s="2" t="s">
        <v>0</v>
      </c>
      <c r="C1" s="2" t="s">
        <v>41</v>
      </c>
    </row>
    <row r="2" ht="22.5" hidden="1" spans="1:9">
      <c r="A2" s="2">
        <v>0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42</v>
      </c>
      <c r="G2" s="2" t="s">
        <v>43</v>
      </c>
      <c r="H2" s="2"/>
      <c r="I2" s="2"/>
    </row>
    <row r="3" hidden="1" spans="1:20">
      <c r="A3" s="2">
        <v>0</v>
      </c>
      <c r="B3" s="2" t="s">
        <v>9</v>
      </c>
      <c r="C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44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45</v>
      </c>
      <c r="P3" s="2"/>
      <c r="Q3" s="2" t="s">
        <v>20</v>
      </c>
      <c r="R3" s="2" t="s">
        <v>21</v>
      </c>
      <c r="S3" s="2" t="s">
        <v>22</v>
      </c>
      <c r="T3" s="2" t="s">
        <v>23</v>
      </c>
    </row>
    <row r="4" ht="14.3" customHeight="1" spans="1:2">
      <c r="A4" s="2">
        <v>0</v>
      </c>
      <c r="B4" s="2" t="s">
        <v>24</v>
      </c>
    </row>
    <row r="5" ht="27.85" customHeight="1" spans="1:17">
      <c r="A5" s="2">
        <v>0</v>
      </c>
      <c r="B5" s="3" t="s">
        <v>46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4.3" customHeight="1" spans="1:17">
      <c r="A6" s="2">
        <v>0</v>
      </c>
      <c r="B6" s="2"/>
      <c r="C6" s="2"/>
      <c r="D6" s="2"/>
      <c r="E6" s="2"/>
      <c r="G6" s="2"/>
      <c r="H6" s="2"/>
      <c r="I6" s="2"/>
      <c r="L6" s="2"/>
      <c r="M6" s="2"/>
      <c r="N6" s="2"/>
      <c r="Q6" s="2" t="s">
        <v>26</v>
      </c>
    </row>
    <row r="7" ht="18.05" customHeight="1" spans="1:17">
      <c r="A7" s="2">
        <v>0</v>
      </c>
      <c r="B7" s="47"/>
      <c r="C7" s="48" t="s">
        <v>27</v>
      </c>
      <c r="D7" s="48"/>
      <c r="E7" s="48"/>
      <c r="F7" s="48"/>
      <c r="G7" s="48"/>
      <c r="H7" s="48"/>
      <c r="I7" s="48"/>
      <c r="J7" s="56" t="s">
        <v>47</v>
      </c>
      <c r="K7" s="57" t="s">
        <v>28</v>
      </c>
      <c r="L7" s="57"/>
      <c r="M7" s="58" t="s">
        <v>29</v>
      </c>
      <c r="N7" s="58"/>
      <c r="O7" s="59" t="s">
        <v>48</v>
      </c>
      <c r="P7" s="60" t="s">
        <v>49</v>
      </c>
      <c r="Q7" s="68" t="s">
        <v>30</v>
      </c>
    </row>
    <row r="8" ht="27.1" customHeight="1" spans="1:17">
      <c r="A8" s="2">
        <v>0</v>
      </c>
      <c r="B8" s="49" t="s">
        <v>31</v>
      </c>
      <c r="C8" s="50" t="s">
        <v>32</v>
      </c>
      <c r="D8" s="50" t="s">
        <v>33</v>
      </c>
      <c r="E8" s="50" t="s">
        <v>34</v>
      </c>
      <c r="G8" s="50" t="s">
        <v>35</v>
      </c>
      <c r="H8" s="50" t="s">
        <v>36</v>
      </c>
      <c r="I8" s="50" t="s">
        <v>37</v>
      </c>
      <c r="J8" s="56"/>
      <c r="K8" s="8"/>
      <c r="L8" s="50" t="s">
        <v>38</v>
      </c>
      <c r="M8" s="8"/>
      <c r="N8" s="50" t="s">
        <v>38</v>
      </c>
      <c r="O8" s="59"/>
      <c r="P8" s="61"/>
      <c r="Q8" s="69"/>
    </row>
    <row r="9" s="1" customFormat="1" ht="30" customHeight="1" spans="1:20">
      <c r="A9" s="2" t="s">
        <v>50</v>
      </c>
      <c r="B9" s="51" t="s">
        <v>51</v>
      </c>
      <c r="C9" s="51" t="s">
        <v>52</v>
      </c>
      <c r="D9" s="51" t="s">
        <v>53</v>
      </c>
      <c r="E9" s="52">
        <v>3.19</v>
      </c>
      <c r="F9" s="2" t="s">
        <v>54</v>
      </c>
      <c r="G9" s="51" t="s">
        <v>55</v>
      </c>
      <c r="H9" s="53" t="s">
        <v>56</v>
      </c>
      <c r="I9" s="51" t="s">
        <v>57</v>
      </c>
      <c r="J9" s="62"/>
      <c r="K9" s="63">
        <f t="shared" ref="K9:P9" si="0">SUM(K10:K11)</f>
        <v>71.5373</v>
      </c>
      <c r="L9" s="63">
        <f t="shared" si="0"/>
        <v>32.49</v>
      </c>
      <c r="M9" s="63">
        <f t="shared" si="0"/>
        <v>23.05</v>
      </c>
      <c r="N9" s="63">
        <f t="shared" si="0"/>
        <v>16.17</v>
      </c>
      <c r="O9" s="63">
        <f t="shared" si="0"/>
        <v>0</v>
      </c>
      <c r="P9" s="63">
        <f t="shared" si="0"/>
        <v>154.167994</v>
      </c>
      <c r="Q9" s="70"/>
      <c r="R9" s="2" t="s">
        <v>54</v>
      </c>
      <c r="S9" s="2" t="s">
        <v>58</v>
      </c>
      <c r="T9" s="2"/>
    </row>
    <row r="10" ht="30" customHeight="1" spans="1:20">
      <c r="A10" s="2"/>
      <c r="B10" s="54" t="s">
        <v>59</v>
      </c>
      <c r="C10" s="55"/>
      <c r="D10" s="55"/>
      <c r="E10" s="12">
        <v>2.89</v>
      </c>
      <c r="F10" s="2"/>
      <c r="G10" s="55"/>
      <c r="H10" s="54"/>
      <c r="I10" s="55"/>
      <c r="J10" s="64" t="s">
        <v>60</v>
      </c>
      <c r="K10" s="65">
        <v>39.2096</v>
      </c>
      <c r="L10" s="65">
        <v>27.69</v>
      </c>
      <c r="M10" s="65">
        <v>22.74</v>
      </c>
      <c r="N10" s="65">
        <v>15.87</v>
      </c>
      <c r="O10" s="66">
        <v>0</v>
      </c>
      <c r="P10" s="29">
        <v>152.833529</v>
      </c>
      <c r="Q10" s="29"/>
      <c r="R10" s="2"/>
      <c r="S10" s="2"/>
      <c r="T10" s="2"/>
    </row>
    <row r="11" ht="30" customHeight="1" spans="1:20">
      <c r="A11" s="2"/>
      <c r="B11" s="54" t="s">
        <v>61</v>
      </c>
      <c r="C11" s="55"/>
      <c r="D11" s="55"/>
      <c r="E11" s="12">
        <v>0.3</v>
      </c>
      <c r="F11" s="2"/>
      <c r="G11" s="55"/>
      <c r="H11" s="54"/>
      <c r="I11" s="55"/>
      <c r="J11" s="64" t="s">
        <v>60</v>
      </c>
      <c r="K11" s="65">
        <v>32.3277</v>
      </c>
      <c r="L11" s="65">
        <v>4.8</v>
      </c>
      <c r="M11" s="65">
        <v>0.31</v>
      </c>
      <c r="N11" s="65">
        <v>0.3</v>
      </c>
      <c r="O11" s="66">
        <v>0</v>
      </c>
      <c r="P11" s="67">
        <v>1.334465</v>
      </c>
      <c r="Q11" s="29"/>
      <c r="R11" s="2"/>
      <c r="S11" s="2"/>
      <c r="T11" s="2"/>
    </row>
    <row r="12" s="1" customFormat="1" ht="30" customHeight="1" spans="1:20">
      <c r="A12" s="2" t="s">
        <v>50</v>
      </c>
      <c r="B12" s="51" t="s">
        <v>62</v>
      </c>
      <c r="C12" s="51" t="s">
        <v>63</v>
      </c>
      <c r="D12" s="51" t="s">
        <v>53</v>
      </c>
      <c r="E12" s="52">
        <v>1</v>
      </c>
      <c r="F12" s="2" t="s">
        <v>54</v>
      </c>
      <c r="G12" s="51" t="s">
        <v>64</v>
      </c>
      <c r="H12" s="53" t="s">
        <v>65</v>
      </c>
      <c r="I12" s="51" t="s">
        <v>66</v>
      </c>
      <c r="J12" s="62"/>
      <c r="K12" s="63">
        <f t="shared" ref="K12:P12" si="1">K13</f>
        <v>20.2218</v>
      </c>
      <c r="L12" s="63">
        <f t="shared" si="1"/>
        <v>9.48</v>
      </c>
      <c r="M12" s="63">
        <f t="shared" si="1"/>
        <v>1</v>
      </c>
      <c r="N12" s="63">
        <f t="shared" si="1"/>
        <v>1</v>
      </c>
      <c r="O12" s="63">
        <f t="shared" si="1"/>
        <v>0</v>
      </c>
      <c r="P12" s="63">
        <f t="shared" si="1"/>
        <v>35.765771</v>
      </c>
      <c r="Q12" s="31"/>
      <c r="R12" s="2" t="s">
        <v>54</v>
      </c>
      <c r="S12" s="2" t="s">
        <v>67</v>
      </c>
      <c r="T12" s="2"/>
    </row>
    <row r="13" ht="30" customHeight="1" spans="1:20">
      <c r="A13" s="2"/>
      <c r="B13" s="54" t="s">
        <v>59</v>
      </c>
      <c r="C13" s="55"/>
      <c r="D13" s="55"/>
      <c r="E13" s="12">
        <v>1</v>
      </c>
      <c r="F13" s="2"/>
      <c r="G13" s="55"/>
      <c r="H13" s="54"/>
      <c r="I13" s="55"/>
      <c r="J13" s="64" t="s">
        <v>68</v>
      </c>
      <c r="K13" s="65">
        <v>20.2218</v>
      </c>
      <c r="L13" s="65">
        <v>9.48</v>
      </c>
      <c r="M13" s="65">
        <v>1</v>
      </c>
      <c r="N13" s="65">
        <v>1</v>
      </c>
      <c r="O13" s="66">
        <v>0</v>
      </c>
      <c r="P13" s="29">
        <v>35.765771</v>
      </c>
      <c r="Q13" s="29"/>
      <c r="R13" s="2"/>
      <c r="S13" s="2"/>
      <c r="T13" s="2"/>
    </row>
    <row r="14" s="1" customFormat="1" ht="30" customHeight="1" spans="1:20">
      <c r="A14" s="2" t="s">
        <v>50</v>
      </c>
      <c r="B14" s="51" t="s">
        <v>69</v>
      </c>
      <c r="C14" s="51" t="s">
        <v>70</v>
      </c>
      <c r="D14" s="51" t="s">
        <v>53</v>
      </c>
      <c r="E14" s="52">
        <v>1.7</v>
      </c>
      <c r="F14" s="2" t="s">
        <v>54</v>
      </c>
      <c r="G14" s="51" t="s">
        <v>71</v>
      </c>
      <c r="H14" s="53" t="s">
        <v>65</v>
      </c>
      <c r="I14" s="51" t="s">
        <v>72</v>
      </c>
      <c r="J14" s="62"/>
      <c r="K14" s="63">
        <f t="shared" ref="K14:P14" si="2">K15+K16</f>
        <v>25.2198</v>
      </c>
      <c r="L14" s="63">
        <f t="shared" si="2"/>
        <v>5.99</v>
      </c>
      <c r="M14" s="63">
        <f t="shared" si="2"/>
        <v>2.66</v>
      </c>
      <c r="N14" s="63">
        <f t="shared" si="2"/>
        <v>2.66</v>
      </c>
      <c r="O14" s="63">
        <f t="shared" si="2"/>
        <v>0</v>
      </c>
      <c r="P14" s="63">
        <f t="shared" si="2"/>
        <v>40.6500998083181</v>
      </c>
      <c r="Q14" s="31"/>
      <c r="R14" s="2" t="s">
        <v>54</v>
      </c>
      <c r="S14" s="2" t="s">
        <v>73</v>
      </c>
      <c r="T14" s="2"/>
    </row>
    <row r="15" ht="30" customHeight="1" spans="1:20">
      <c r="A15" s="2"/>
      <c r="B15" s="54" t="s">
        <v>59</v>
      </c>
      <c r="C15" s="55"/>
      <c r="D15" s="55"/>
      <c r="E15" s="12">
        <v>0.2</v>
      </c>
      <c r="F15" s="2"/>
      <c r="G15" s="55"/>
      <c r="H15" s="54"/>
      <c r="I15" s="55"/>
      <c r="J15" s="64" t="s">
        <v>74</v>
      </c>
      <c r="K15" s="65">
        <v>2.305</v>
      </c>
      <c r="L15" s="65">
        <v>1.61</v>
      </c>
      <c r="M15" s="65">
        <v>1.06</v>
      </c>
      <c r="N15" s="65">
        <v>1.06</v>
      </c>
      <c r="O15" s="66">
        <v>0</v>
      </c>
      <c r="P15" s="67">
        <v>25.675248</v>
      </c>
      <c r="Q15" s="29"/>
      <c r="R15" s="2"/>
      <c r="S15" s="2"/>
      <c r="T15" s="2"/>
    </row>
    <row r="16" ht="30" customHeight="1" spans="1:20">
      <c r="A16" s="2"/>
      <c r="B16" s="54" t="s">
        <v>61</v>
      </c>
      <c r="C16" s="55"/>
      <c r="D16" s="55"/>
      <c r="E16" s="12">
        <v>1.5</v>
      </c>
      <c r="F16" s="2"/>
      <c r="G16" s="55"/>
      <c r="H16" s="54"/>
      <c r="I16" s="55"/>
      <c r="J16" s="64" t="s">
        <v>60</v>
      </c>
      <c r="K16" s="65">
        <v>22.9148</v>
      </c>
      <c r="L16" s="65">
        <v>4.38</v>
      </c>
      <c r="M16" s="65">
        <v>1.6</v>
      </c>
      <c r="N16" s="65">
        <v>1.6</v>
      </c>
      <c r="O16" s="66">
        <v>0</v>
      </c>
      <c r="P16" s="67">
        <v>14.9748518083181</v>
      </c>
      <c r="Q16" s="29"/>
      <c r="R16" s="2"/>
      <c r="S16" s="2"/>
      <c r="T16" s="2"/>
    </row>
    <row r="17" s="1" customFormat="1" ht="30" customHeight="1" spans="1:20">
      <c r="A17" s="2" t="s">
        <v>50</v>
      </c>
      <c r="B17" s="51" t="s">
        <v>75</v>
      </c>
      <c r="C17" s="51" t="s">
        <v>76</v>
      </c>
      <c r="D17" s="51" t="s">
        <v>53</v>
      </c>
      <c r="E17" s="52">
        <v>1.56</v>
      </c>
      <c r="F17" s="2" t="s">
        <v>54</v>
      </c>
      <c r="G17" s="51" t="s">
        <v>77</v>
      </c>
      <c r="H17" s="53" t="s">
        <v>78</v>
      </c>
      <c r="I17" s="51" t="s">
        <v>66</v>
      </c>
      <c r="J17" s="62"/>
      <c r="K17" s="63">
        <f t="shared" ref="K17:P17" si="3">K18+K19</f>
        <v>78.598</v>
      </c>
      <c r="L17" s="63">
        <f t="shared" si="3"/>
        <v>41.998</v>
      </c>
      <c r="M17" s="63">
        <f t="shared" si="3"/>
        <v>42.843558</v>
      </c>
      <c r="N17" s="63">
        <f t="shared" si="3"/>
        <v>28.548</v>
      </c>
      <c r="O17" s="63">
        <f t="shared" si="3"/>
        <v>0</v>
      </c>
      <c r="P17" s="63">
        <f t="shared" si="3"/>
        <v>135.031562</v>
      </c>
      <c r="Q17" s="31"/>
      <c r="R17" s="2" t="s">
        <v>54</v>
      </c>
      <c r="S17" s="2" t="s">
        <v>79</v>
      </c>
      <c r="T17" s="2"/>
    </row>
    <row r="18" ht="30" customHeight="1" spans="1:20">
      <c r="A18" s="2"/>
      <c r="B18" s="54" t="s">
        <v>80</v>
      </c>
      <c r="C18" s="55"/>
      <c r="D18" s="55"/>
      <c r="E18" s="12">
        <v>1.16</v>
      </c>
      <c r="F18" s="2"/>
      <c r="G18" s="55"/>
      <c r="H18" s="54"/>
      <c r="I18" s="55"/>
      <c r="J18" s="64" t="s">
        <v>81</v>
      </c>
      <c r="K18" s="65">
        <v>56.459</v>
      </c>
      <c r="L18" s="65">
        <v>34.628</v>
      </c>
      <c r="M18" s="65">
        <v>38.793558</v>
      </c>
      <c r="N18" s="65">
        <v>24.498</v>
      </c>
      <c r="O18" s="66">
        <v>0</v>
      </c>
      <c r="P18" s="67">
        <v>102.9919</v>
      </c>
      <c r="Q18" s="29"/>
      <c r="R18" s="2"/>
      <c r="S18" s="2"/>
      <c r="T18" s="2"/>
    </row>
    <row r="19" ht="30" customHeight="1" spans="1:20">
      <c r="A19" s="2"/>
      <c r="B19" s="54" t="s">
        <v>59</v>
      </c>
      <c r="C19" s="55"/>
      <c r="D19" s="55"/>
      <c r="E19" s="12">
        <v>0.4</v>
      </c>
      <c r="F19" s="2"/>
      <c r="G19" s="55"/>
      <c r="H19" s="54"/>
      <c r="I19" s="55"/>
      <c r="J19" s="64" t="s">
        <v>74</v>
      </c>
      <c r="K19" s="65">
        <v>22.139</v>
      </c>
      <c r="L19" s="65">
        <v>7.37</v>
      </c>
      <c r="M19" s="65">
        <v>4.05</v>
      </c>
      <c r="N19" s="65">
        <v>4.05</v>
      </c>
      <c r="O19" s="66">
        <v>0</v>
      </c>
      <c r="P19" s="67">
        <v>32.039662</v>
      </c>
      <c r="Q19" s="29"/>
      <c r="R19" s="2"/>
      <c r="S19" s="2"/>
      <c r="T19" s="2"/>
    </row>
    <row r="20" s="1" customFormat="1" ht="30" customHeight="1" spans="1:20">
      <c r="A20" s="2" t="s">
        <v>50</v>
      </c>
      <c r="B20" s="51" t="s">
        <v>82</v>
      </c>
      <c r="C20" s="51" t="s">
        <v>83</v>
      </c>
      <c r="D20" s="51" t="s">
        <v>53</v>
      </c>
      <c r="E20" s="52">
        <v>0.12</v>
      </c>
      <c r="F20" s="2" t="s">
        <v>54</v>
      </c>
      <c r="G20" s="51" t="s">
        <v>71</v>
      </c>
      <c r="H20" s="53" t="s">
        <v>84</v>
      </c>
      <c r="I20" s="51" t="s">
        <v>66</v>
      </c>
      <c r="J20" s="62"/>
      <c r="K20" s="63">
        <f t="shared" ref="K20:P20" si="4">K21</f>
        <v>1.2737</v>
      </c>
      <c r="L20" s="63">
        <f t="shared" si="4"/>
        <v>0.89</v>
      </c>
      <c r="M20" s="63">
        <f t="shared" si="4"/>
        <v>0.819736</v>
      </c>
      <c r="N20" s="63">
        <f t="shared" si="4"/>
        <v>0.74</v>
      </c>
      <c r="O20" s="63">
        <f t="shared" si="4"/>
        <v>0</v>
      </c>
      <c r="P20" s="63">
        <f t="shared" si="4"/>
        <v>3.36</v>
      </c>
      <c r="Q20" s="31"/>
      <c r="R20" s="2" t="s">
        <v>54</v>
      </c>
      <c r="S20" s="2" t="s">
        <v>85</v>
      </c>
      <c r="T20" s="2"/>
    </row>
    <row r="21" ht="30" customHeight="1" spans="1:20">
      <c r="A21" s="2"/>
      <c r="B21" s="54" t="s">
        <v>80</v>
      </c>
      <c r="C21" s="55"/>
      <c r="D21" s="55"/>
      <c r="E21" s="12">
        <v>0.12</v>
      </c>
      <c r="F21" s="2"/>
      <c r="G21" s="55"/>
      <c r="H21" s="54"/>
      <c r="I21" s="55"/>
      <c r="J21" s="64" t="s">
        <v>74</v>
      </c>
      <c r="K21" s="65">
        <v>1.2737</v>
      </c>
      <c r="L21" s="65">
        <v>0.89</v>
      </c>
      <c r="M21" s="65">
        <v>0.819736</v>
      </c>
      <c r="N21" s="65">
        <v>0.74</v>
      </c>
      <c r="O21" s="66">
        <v>0</v>
      </c>
      <c r="P21" s="67">
        <v>3.36</v>
      </c>
      <c r="Q21" s="29"/>
      <c r="R21" s="2"/>
      <c r="S21" s="2"/>
      <c r="T21" s="2"/>
    </row>
    <row r="22" s="1" customFormat="1" ht="30" customHeight="1" spans="1:20">
      <c r="A22" s="2" t="s">
        <v>50</v>
      </c>
      <c r="B22" s="51" t="s">
        <v>86</v>
      </c>
      <c r="C22" s="51" t="s">
        <v>87</v>
      </c>
      <c r="D22" s="51" t="s">
        <v>53</v>
      </c>
      <c r="E22" s="52">
        <v>0.46</v>
      </c>
      <c r="F22" s="2" t="s">
        <v>54</v>
      </c>
      <c r="G22" s="51" t="s">
        <v>88</v>
      </c>
      <c r="H22" s="53" t="s">
        <v>89</v>
      </c>
      <c r="I22" s="51" t="s">
        <v>72</v>
      </c>
      <c r="J22" s="62"/>
      <c r="K22" s="63">
        <f t="shared" ref="K22:P22" si="5">K23+K24</f>
        <v>40.904071</v>
      </c>
      <c r="L22" s="63">
        <f t="shared" si="5"/>
        <v>13.81</v>
      </c>
      <c r="M22" s="63">
        <f t="shared" si="5"/>
        <v>10.973622</v>
      </c>
      <c r="N22" s="63">
        <f t="shared" si="5"/>
        <v>10.95</v>
      </c>
      <c r="O22" s="63">
        <f t="shared" si="5"/>
        <v>0</v>
      </c>
      <c r="P22" s="63">
        <f t="shared" si="5"/>
        <v>43.607671</v>
      </c>
      <c r="Q22" s="31"/>
      <c r="R22" s="2" t="s">
        <v>54</v>
      </c>
      <c r="S22" s="2" t="s">
        <v>90</v>
      </c>
      <c r="T22" s="2"/>
    </row>
    <row r="23" ht="30" customHeight="1" spans="1:20">
      <c r="A23" s="2"/>
      <c r="B23" s="54" t="s">
        <v>80</v>
      </c>
      <c r="C23" s="55"/>
      <c r="D23" s="55"/>
      <c r="E23" s="12">
        <v>0.14</v>
      </c>
      <c r="F23" s="2"/>
      <c r="G23" s="55"/>
      <c r="H23" s="54"/>
      <c r="I23" s="55"/>
      <c r="J23" s="64" t="s">
        <v>74</v>
      </c>
      <c r="K23" s="65">
        <v>5.1383</v>
      </c>
      <c r="L23" s="65">
        <v>4.33</v>
      </c>
      <c r="M23" s="65">
        <v>3.453622</v>
      </c>
      <c r="N23" s="65">
        <v>3.43</v>
      </c>
      <c r="O23" s="66">
        <v>0</v>
      </c>
      <c r="P23" s="67">
        <v>7.8419</v>
      </c>
      <c r="Q23" s="29"/>
      <c r="R23" s="2"/>
      <c r="S23" s="2"/>
      <c r="T23" s="2"/>
    </row>
    <row r="24" ht="30" customHeight="1" spans="1:20">
      <c r="A24" s="2"/>
      <c r="B24" s="54" t="s">
        <v>59</v>
      </c>
      <c r="C24" s="55"/>
      <c r="D24" s="55"/>
      <c r="E24" s="12">
        <v>0.32</v>
      </c>
      <c r="F24" s="2"/>
      <c r="G24" s="55"/>
      <c r="H24" s="54"/>
      <c r="I24" s="55"/>
      <c r="J24" s="64" t="s">
        <v>74</v>
      </c>
      <c r="K24" s="65">
        <v>35.765771</v>
      </c>
      <c r="L24" s="65">
        <v>9.48</v>
      </c>
      <c r="M24" s="65">
        <v>7.52</v>
      </c>
      <c r="N24" s="65">
        <v>7.52</v>
      </c>
      <c r="O24" s="66">
        <v>0</v>
      </c>
      <c r="P24" s="67">
        <v>35.765771</v>
      </c>
      <c r="Q24" s="29"/>
      <c r="R24" s="2"/>
      <c r="S24" s="2"/>
      <c r="T24" s="2"/>
    </row>
    <row r="25" s="1" customFormat="1" ht="30" customHeight="1" spans="1:20">
      <c r="A25" s="2" t="s">
        <v>50</v>
      </c>
      <c r="B25" s="51" t="s">
        <v>91</v>
      </c>
      <c r="C25" s="51" t="s">
        <v>92</v>
      </c>
      <c r="D25" s="51" t="s">
        <v>53</v>
      </c>
      <c r="E25" s="52">
        <v>2.82</v>
      </c>
      <c r="F25" s="2" t="s">
        <v>54</v>
      </c>
      <c r="G25" s="51" t="s">
        <v>71</v>
      </c>
      <c r="H25" s="53" t="s">
        <v>93</v>
      </c>
      <c r="I25" s="51" t="s">
        <v>94</v>
      </c>
      <c r="J25" s="62" t="s">
        <v>68</v>
      </c>
      <c r="K25" s="63">
        <f t="shared" ref="K25:P25" si="6">K26+K27</f>
        <v>103.7193</v>
      </c>
      <c r="L25" s="63">
        <f t="shared" si="6"/>
        <v>30.77</v>
      </c>
      <c r="M25" s="63">
        <f t="shared" si="6"/>
        <v>30.296682</v>
      </c>
      <c r="N25" s="63">
        <f t="shared" si="6"/>
        <v>18.89</v>
      </c>
      <c r="O25" s="63">
        <f t="shared" si="6"/>
        <v>0</v>
      </c>
      <c r="P25" s="63">
        <f t="shared" si="6"/>
        <v>136.0586588</v>
      </c>
      <c r="Q25" s="31"/>
      <c r="R25" s="2" t="s">
        <v>54</v>
      </c>
      <c r="S25" s="2" t="s">
        <v>95</v>
      </c>
      <c r="T25" s="2"/>
    </row>
    <row r="26" ht="30" customHeight="1" spans="1:20">
      <c r="A26" s="2"/>
      <c r="B26" s="54" t="s">
        <v>59</v>
      </c>
      <c r="C26" s="55"/>
      <c r="D26" s="55"/>
      <c r="E26" s="12">
        <v>1.96</v>
      </c>
      <c r="F26" s="2"/>
      <c r="G26" s="55"/>
      <c r="H26" s="54"/>
      <c r="I26" s="55"/>
      <c r="J26" s="64" t="s">
        <v>68</v>
      </c>
      <c r="K26" s="65">
        <v>34.2771</v>
      </c>
      <c r="L26" s="65">
        <v>11.57</v>
      </c>
      <c r="M26" s="65">
        <v>7.89</v>
      </c>
      <c r="N26" s="65">
        <v>7.89</v>
      </c>
      <c r="O26" s="66">
        <v>0</v>
      </c>
      <c r="P26" s="67">
        <v>69.933831</v>
      </c>
      <c r="Q26" s="29"/>
      <c r="R26" s="2"/>
      <c r="S26" s="2"/>
      <c r="T26" s="2"/>
    </row>
    <row r="27" ht="30" customHeight="1" spans="1:20">
      <c r="A27" s="2"/>
      <c r="B27" s="54" t="s">
        <v>61</v>
      </c>
      <c r="C27" s="55"/>
      <c r="D27" s="55"/>
      <c r="E27" s="12">
        <v>0.86</v>
      </c>
      <c r="F27" s="2"/>
      <c r="G27" s="55"/>
      <c r="H27" s="54"/>
      <c r="I27" s="55"/>
      <c r="J27" s="64" t="s">
        <v>60</v>
      </c>
      <c r="K27" s="65">
        <v>69.4422</v>
      </c>
      <c r="L27" s="65">
        <v>19.2</v>
      </c>
      <c r="M27" s="65">
        <v>22.406682</v>
      </c>
      <c r="N27" s="65">
        <v>11</v>
      </c>
      <c r="O27" s="66">
        <v>0</v>
      </c>
      <c r="P27" s="67">
        <v>66.1248278</v>
      </c>
      <c r="Q27" s="29"/>
      <c r="R27" s="2"/>
      <c r="S27" s="2"/>
      <c r="T27" s="2"/>
    </row>
    <row r="28" s="1" customFormat="1" ht="30" customHeight="1" spans="1:20">
      <c r="A28" s="2" t="s">
        <v>50</v>
      </c>
      <c r="B28" s="51" t="s">
        <v>96</v>
      </c>
      <c r="C28" s="51" t="s">
        <v>97</v>
      </c>
      <c r="D28" s="51" t="s">
        <v>53</v>
      </c>
      <c r="E28" s="52">
        <v>2.3</v>
      </c>
      <c r="F28" s="2" t="s">
        <v>54</v>
      </c>
      <c r="G28" s="51" t="s">
        <v>98</v>
      </c>
      <c r="H28" s="53" t="s">
        <v>99</v>
      </c>
      <c r="I28" s="51" t="s">
        <v>57</v>
      </c>
      <c r="J28" s="62" t="s">
        <v>100</v>
      </c>
      <c r="K28" s="63">
        <f t="shared" ref="K28:P28" si="7">K29+K30</f>
        <v>53.7618</v>
      </c>
      <c r="L28" s="63">
        <f t="shared" si="7"/>
        <v>26.53</v>
      </c>
      <c r="M28" s="63">
        <f t="shared" si="7"/>
        <v>24.289733</v>
      </c>
      <c r="N28" s="63">
        <f t="shared" si="7"/>
        <v>17.95</v>
      </c>
      <c r="O28" s="63">
        <f t="shared" si="7"/>
        <v>0.019712</v>
      </c>
      <c r="P28" s="63">
        <f t="shared" si="7"/>
        <v>96.313881</v>
      </c>
      <c r="Q28" s="31"/>
      <c r="R28" s="2" t="s">
        <v>54</v>
      </c>
      <c r="S28" s="2" t="s">
        <v>101</v>
      </c>
      <c r="T28" s="2"/>
    </row>
    <row r="29" ht="30" customHeight="1" spans="1:20">
      <c r="A29" s="2"/>
      <c r="B29" s="54" t="s">
        <v>80</v>
      </c>
      <c r="C29" s="55"/>
      <c r="D29" s="55"/>
      <c r="E29" s="12">
        <v>0.66</v>
      </c>
      <c r="F29" s="2"/>
      <c r="G29" s="55"/>
      <c r="H29" s="54"/>
      <c r="I29" s="55"/>
      <c r="J29" s="64" t="s">
        <v>102</v>
      </c>
      <c r="K29" s="65">
        <v>9.0794</v>
      </c>
      <c r="L29" s="65">
        <v>6.58</v>
      </c>
      <c r="M29" s="65">
        <v>5.287292</v>
      </c>
      <c r="N29" s="65">
        <v>2.98</v>
      </c>
      <c r="O29" s="66">
        <v>0.019712</v>
      </c>
      <c r="P29" s="67">
        <v>16.07</v>
      </c>
      <c r="Q29" s="29"/>
      <c r="R29" s="2"/>
      <c r="S29" s="2"/>
      <c r="T29" s="2"/>
    </row>
    <row r="30" ht="30" customHeight="1" spans="1:20">
      <c r="A30" s="2"/>
      <c r="B30" s="54" t="s">
        <v>59</v>
      </c>
      <c r="C30" s="55"/>
      <c r="D30" s="55"/>
      <c r="E30" s="12">
        <v>1.64</v>
      </c>
      <c r="F30" s="2"/>
      <c r="G30" s="55"/>
      <c r="H30" s="54"/>
      <c r="I30" s="55"/>
      <c r="J30" s="64" t="s">
        <v>100</v>
      </c>
      <c r="K30" s="65">
        <v>44.6824</v>
      </c>
      <c r="L30" s="65">
        <v>19.95</v>
      </c>
      <c r="M30" s="65">
        <v>19.002441</v>
      </c>
      <c r="N30" s="65">
        <v>14.97</v>
      </c>
      <c r="O30" s="66">
        <v>0</v>
      </c>
      <c r="P30" s="67">
        <v>80.243881</v>
      </c>
      <c r="Q30" s="29"/>
      <c r="R30" s="2"/>
      <c r="S30" s="2"/>
      <c r="T30" s="2"/>
    </row>
    <row r="31" s="1" customFormat="1" ht="30" customHeight="1" spans="1:20">
      <c r="A31" s="2" t="s">
        <v>50</v>
      </c>
      <c r="B31" s="51" t="s">
        <v>103</v>
      </c>
      <c r="C31" s="51" t="s">
        <v>104</v>
      </c>
      <c r="D31" s="51" t="s">
        <v>53</v>
      </c>
      <c r="E31" s="52">
        <v>4.27</v>
      </c>
      <c r="F31" s="2" t="s">
        <v>54</v>
      </c>
      <c r="G31" s="51" t="s">
        <v>71</v>
      </c>
      <c r="H31" s="53" t="s">
        <v>93</v>
      </c>
      <c r="I31" s="51" t="s">
        <v>94</v>
      </c>
      <c r="J31" s="62"/>
      <c r="K31" s="63">
        <f t="shared" ref="K31:P31" si="8">K32+K33</f>
        <v>99.7582</v>
      </c>
      <c r="L31" s="63">
        <f t="shared" si="8"/>
        <v>31.1593</v>
      </c>
      <c r="M31" s="63">
        <f t="shared" si="8"/>
        <v>22.703011</v>
      </c>
      <c r="N31" s="63">
        <f t="shared" si="8"/>
        <v>17.3293</v>
      </c>
      <c r="O31" s="63">
        <f t="shared" si="8"/>
        <v>0</v>
      </c>
      <c r="P31" s="63">
        <f t="shared" si="8"/>
        <v>90.048564</v>
      </c>
      <c r="Q31" s="31"/>
      <c r="R31" s="2" t="s">
        <v>54</v>
      </c>
      <c r="S31" s="2" t="s">
        <v>105</v>
      </c>
      <c r="T31" s="2"/>
    </row>
    <row r="32" ht="30" customHeight="1" spans="1:20">
      <c r="A32" s="2"/>
      <c r="B32" s="54" t="s">
        <v>59</v>
      </c>
      <c r="C32" s="55"/>
      <c r="D32" s="55"/>
      <c r="E32" s="12">
        <v>0.25</v>
      </c>
      <c r="F32" s="2"/>
      <c r="G32" s="55"/>
      <c r="H32" s="54"/>
      <c r="I32" s="55"/>
      <c r="J32" s="64" t="s">
        <v>106</v>
      </c>
      <c r="K32" s="65">
        <v>9.1111</v>
      </c>
      <c r="L32" s="65">
        <v>5.87</v>
      </c>
      <c r="M32" s="65">
        <v>5.809457</v>
      </c>
      <c r="N32" s="65">
        <v>4.5</v>
      </c>
      <c r="O32" s="66">
        <v>0</v>
      </c>
      <c r="P32" s="67">
        <v>21.402248</v>
      </c>
      <c r="Q32" s="29"/>
      <c r="R32" s="2"/>
      <c r="S32" s="2"/>
      <c r="T32" s="2"/>
    </row>
    <row r="33" ht="30" customHeight="1" spans="1:20">
      <c r="A33" s="2"/>
      <c r="B33" s="54" t="s">
        <v>61</v>
      </c>
      <c r="C33" s="55"/>
      <c r="D33" s="55"/>
      <c r="E33" s="12">
        <v>4.02</v>
      </c>
      <c r="F33" s="2"/>
      <c r="G33" s="55"/>
      <c r="H33" s="54"/>
      <c r="I33" s="55"/>
      <c r="J33" s="64" t="s">
        <v>107</v>
      </c>
      <c r="K33" s="65">
        <v>90.6471</v>
      </c>
      <c r="L33" s="65">
        <v>25.2893</v>
      </c>
      <c r="M33" s="65">
        <v>16.893554</v>
      </c>
      <c r="N33" s="65">
        <v>12.8293</v>
      </c>
      <c r="O33" s="66">
        <v>0</v>
      </c>
      <c r="P33" s="67">
        <v>68.646316</v>
      </c>
      <c r="Q33" s="29"/>
      <c r="R33" s="2"/>
      <c r="S33" s="2"/>
      <c r="T33" s="2"/>
    </row>
    <row r="34" s="1" customFormat="1" ht="30" customHeight="1" spans="1:20">
      <c r="A34" s="2" t="s">
        <v>50</v>
      </c>
      <c r="B34" s="51" t="s">
        <v>108</v>
      </c>
      <c r="C34" s="51" t="s">
        <v>109</v>
      </c>
      <c r="D34" s="51" t="s">
        <v>53</v>
      </c>
      <c r="E34" s="52">
        <v>3.5</v>
      </c>
      <c r="F34" s="2" t="s">
        <v>54</v>
      </c>
      <c r="G34" s="51" t="s">
        <v>88</v>
      </c>
      <c r="H34" s="53" t="s">
        <v>110</v>
      </c>
      <c r="I34" s="51" t="s">
        <v>94</v>
      </c>
      <c r="J34" s="62" t="s">
        <v>111</v>
      </c>
      <c r="K34" s="63">
        <f t="shared" ref="K34:P34" si="9">K35+K36+K37</f>
        <v>180.6361</v>
      </c>
      <c r="L34" s="63">
        <f t="shared" si="9"/>
        <v>75.2578</v>
      </c>
      <c r="M34" s="63">
        <f t="shared" si="9"/>
        <v>34.1179</v>
      </c>
      <c r="N34" s="63">
        <f t="shared" si="9"/>
        <v>32.08</v>
      </c>
      <c r="O34" s="63">
        <f t="shared" si="9"/>
        <v>0</v>
      </c>
      <c r="P34" s="63">
        <f t="shared" si="9"/>
        <v>166.921767924642</v>
      </c>
      <c r="Q34" s="31"/>
      <c r="R34" s="2" t="s">
        <v>54</v>
      </c>
      <c r="S34" s="2" t="s">
        <v>112</v>
      </c>
      <c r="T34" s="2"/>
    </row>
    <row r="35" ht="30" customHeight="1" spans="1:20">
      <c r="A35" s="2"/>
      <c r="B35" s="54" t="s">
        <v>80</v>
      </c>
      <c r="C35" s="55"/>
      <c r="D35" s="55"/>
      <c r="E35" s="12">
        <v>0.66</v>
      </c>
      <c r="F35" s="2"/>
      <c r="G35" s="55"/>
      <c r="H35" s="54"/>
      <c r="I35" s="55"/>
      <c r="J35" s="64" t="s">
        <v>74</v>
      </c>
      <c r="K35" s="65">
        <v>6.4131</v>
      </c>
      <c r="L35" s="65">
        <v>5.5278</v>
      </c>
      <c r="M35" s="65">
        <v>0.68</v>
      </c>
      <c r="N35" s="65">
        <v>0.66</v>
      </c>
      <c r="O35" s="66">
        <v>0</v>
      </c>
      <c r="P35" s="67">
        <v>7.3</v>
      </c>
      <c r="Q35" s="29"/>
      <c r="R35" s="2"/>
      <c r="S35" s="2"/>
      <c r="T35" s="2"/>
    </row>
    <row r="36" ht="30" customHeight="1" spans="1:20">
      <c r="A36" s="2"/>
      <c r="B36" s="54" t="s">
        <v>59</v>
      </c>
      <c r="C36" s="55"/>
      <c r="D36" s="55"/>
      <c r="E36" s="12">
        <v>0.58</v>
      </c>
      <c r="F36" s="2"/>
      <c r="G36" s="55"/>
      <c r="H36" s="54"/>
      <c r="I36" s="55"/>
      <c r="J36" s="64" t="s">
        <v>111</v>
      </c>
      <c r="K36" s="65">
        <v>46.6976</v>
      </c>
      <c r="L36" s="65">
        <v>24.79</v>
      </c>
      <c r="M36" s="65">
        <v>20.02</v>
      </c>
      <c r="N36" s="65">
        <v>19.9</v>
      </c>
      <c r="O36" s="66">
        <v>0</v>
      </c>
      <c r="P36" s="67">
        <v>95.26949</v>
      </c>
      <c r="Q36" s="29"/>
      <c r="R36" s="2"/>
      <c r="S36" s="2"/>
      <c r="T36" s="2"/>
    </row>
    <row r="37" ht="30" customHeight="1" spans="1:20">
      <c r="A37" s="2"/>
      <c r="B37" s="54" t="s">
        <v>61</v>
      </c>
      <c r="C37" s="55"/>
      <c r="D37" s="55"/>
      <c r="E37" s="12">
        <v>2.26</v>
      </c>
      <c r="F37" s="2"/>
      <c r="G37" s="55"/>
      <c r="H37" s="54"/>
      <c r="I37" s="55"/>
      <c r="J37" s="64" t="s">
        <v>113</v>
      </c>
      <c r="K37" s="65">
        <v>127.5254</v>
      </c>
      <c r="L37" s="65">
        <v>44.94</v>
      </c>
      <c r="M37" s="65">
        <v>13.4179</v>
      </c>
      <c r="N37" s="65">
        <v>11.52</v>
      </c>
      <c r="O37" s="66">
        <v>0</v>
      </c>
      <c r="P37" s="67">
        <v>64.3522779246416</v>
      </c>
      <c r="Q37" s="29"/>
      <c r="R37" s="2"/>
      <c r="S37" s="2"/>
      <c r="T37" s="2"/>
    </row>
    <row r="38" s="1" customFormat="1" ht="30" customHeight="1" spans="1:20">
      <c r="A38" s="2" t="s">
        <v>50</v>
      </c>
      <c r="B38" s="51" t="s">
        <v>114</v>
      </c>
      <c r="C38" s="51" t="s">
        <v>115</v>
      </c>
      <c r="D38" s="51" t="s">
        <v>53</v>
      </c>
      <c r="E38" s="52">
        <v>0.2</v>
      </c>
      <c r="F38" s="2" t="s">
        <v>54</v>
      </c>
      <c r="G38" s="51" t="s">
        <v>55</v>
      </c>
      <c r="H38" s="53" t="s">
        <v>116</v>
      </c>
      <c r="I38" s="51" t="s">
        <v>117</v>
      </c>
      <c r="J38" s="62"/>
      <c r="K38" s="63">
        <f t="shared" ref="K38:P38" si="10">K39</f>
        <v>18.3962</v>
      </c>
      <c r="L38" s="63">
        <f t="shared" si="10"/>
        <v>13.82</v>
      </c>
      <c r="M38" s="63">
        <f t="shared" si="10"/>
        <v>11.5</v>
      </c>
      <c r="N38" s="63">
        <f t="shared" si="10"/>
        <v>7.5</v>
      </c>
      <c r="O38" s="63">
        <f t="shared" si="10"/>
        <v>0</v>
      </c>
      <c r="P38" s="63">
        <f t="shared" si="10"/>
        <v>29.99</v>
      </c>
      <c r="Q38" s="31"/>
      <c r="R38" s="2" t="s">
        <v>54</v>
      </c>
      <c r="S38" s="2" t="s">
        <v>118</v>
      </c>
      <c r="T38" s="2"/>
    </row>
    <row r="39" ht="30" customHeight="1" spans="1:20">
      <c r="A39" s="2"/>
      <c r="B39" s="54" t="s">
        <v>80</v>
      </c>
      <c r="C39" s="55"/>
      <c r="D39" s="55"/>
      <c r="E39" s="12">
        <v>0.2</v>
      </c>
      <c r="F39" s="2"/>
      <c r="G39" s="55"/>
      <c r="H39" s="54"/>
      <c r="I39" s="55"/>
      <c r="J39" s="64" t="s">
        <v>119</v>
      </c>
      <c r="K39" s="65">
        <v>18.3962</v>
      </c>
      <c r="L39" s="65">
        <v>13.82</v>
      </c>
      <c r="M39" s="65">
        <v>11.5</v>
      </c>
      <c r="N39" s="65">
        <v>7.5</v>
      </c>
      <c r="O39" s="66">
        <v>0</v>
      </c>
      <c r="P39" s="67">
        <v>29.99</v>
      </c>
      <c r="Q39" s="29"/>
      <c r="R39" s="2"/>
      <c r="S39" s="2"/>
      <c r="T39" s="2"/>
    </row>
    <row r="40" s="1" customFormat="1" ht="30" customHeight="1" spans="1:20">
      <c r="A40" s="2" t="s">
        <v>50</v>
      </c>
      <c r="B40" s="51" t="s">
        <v>120</v>
      </c>
      <c r="C40" s="51" t="s">
        <v>121</v>
      </c>
      <c r="D40" s="51" t="s">
        <v>53</v>
      </c>
      <c r="E40" s="52">
        <v>4.75</v>
      </c>
      <c r="F40" s="2" t="s">
        <v>54</v>
      </c>
      <c r="G40" s="51" t="s">
        <v>64</v>
      </c>
      <c r="H40" s="53" t="s">
        <v>122</v>
      </c>
      <c r="I40" s="51" t="s">
        <v>72</v>
      </c>
      <c r="J40" s="62"/>
      <c r="K40" s="63">
        <f t="shared" ref="K40:P40" si="11">K41+K42</f>
        <v>72.347</v>
      </c>
      <c r="L40" s="63">
        <f t="shared" si="11"/>
        <v>47.608</v>
      </c>
      <c r="M40" s="63">
        <f t="shared" si="11"/>
        <v>51.8939</v>
      </c>
      <c r="N40" s="63">
        <f t="shared" si="11"/>
        <v>31.058</v>
      </c>
      <c r="O40" s="63">
        <f t="shared" si="11"/>
        <v>0</v>
      </c>
      <c r="P40" s="63">
        <f t="shared" si="11"/>
        <v>206.014251</v>
      </c>
      <c r="Q40" s="31"/>
      <c r="R40" s="2" t="s">
        <v>54</v>
      </c>
      <c r="S40" s="2" t="s">
        <v>123</v>
      </c>
      <c r="T40" s="2"/>
    </row>
    <row r="41" ht="30" customHeight="1" spans="1:20">
      <c r="A41" s="2"/>
      <c r="B41" s="54" t="s">
        <v>80</v>
      </c>
      <c r="C41" s="55"/>
      <c r="D41" s="55"/>
      <c r="E41" s="12">
        <v>3.25</v>
      </c>
      <c r="F41" s="2"/>
      <c r="G41" s="55"/>
      <c r="H41" s="54"/>
      <c r="I41" s="55"/>
      <c r="J41" s="64" t="s">
        <v>124</v>
      </c>
      <c r="K41" s="65">
        <v>45.1334</v>
      </c>
      <c r="L41" s="65">
        <v>25.508</v>
      </c>
      <c r="M41" s="65">
        <v>31.9639</v>
      </c>
      <c r="N41" s="65">
        <v>18.358</v>
      </c>
      <c r="O41" s="66">
        <v>0</v>
      </c>
      <c r="P41" s="67">
        <v>79.84</v>
      </c>
      <c r="Q41" s="29"/>
      <c r="R41" s="2"/>
      <c r="S41" s="2"/>
      <c r="T41" s="2"/>
    </row>
    <row r="42" ht="30" customHeight="1" spans="1:20">
      <c r="A42" s="2"/>
      <c r="B42" s="54" t="s">
        <v>59</v>
      </c>
      <c r="C42" s="55"/>
      <c r="D42" s="55"/>
      <c r="E42" s="12">
        <v>1.5</v>
      </c>
      <c r="F42" s="2"/>
      <c r="G42" s="55"/>
      <c r="H42" s="54"/>
      <c r="I42" s="55"/>
      <c r="J42" s="64" t="s">
        <v>124</v>
      </c>
      <c r="K42" s="65">
        <v>27.2136</v>
      </c>
      <c r="L42" s="65">
        <v>22.1</v>
      </c>
      <c r="M42" s="65">
        <v>19.93</v>
      </c>
      <c r="N42" s="65">
        <v>12.7</v>
      </c>
      <c r="O42" s="66">
        <v>0</v>
      </c>
      <c r="P42" s="67">
        <v>126.174251</v>
      </c>
      <c r="Q42" s="29"/>
      <c r="R42" s="2"/>
      <c r="S42" s="2"/>
      <c r="T42" s="2"/>
    </row>
    <row r="43" s="1" customFormat="1" ht="30" customHeight="1" spans="1:20">
      <c r="A43" s="2" t="s">
        <v>50</v>
      </c>
      <c r="B43" s="51" t="s">
        <v>125</v>
      </c>
      <c r="C43" s="51" t="s">
        <v>126</v>
      </c>
      <c r="D43" s="51" t="s">
        <v>53</v>
      </c>
      <c r="E43" s="52">
        <v>0.85</v>
      </c>
      <c r="F43" s="2" t="s">
        <v>54</v>
      </c>
      <c r="G43" s="51" t="s">
        <v>64</v>
      </c>
      <c r="H43" s="53" t="s">
        <v>127</v>
      </c>
      <c r="I43" s="51" t="s">
        <v>94</v>
      </c>
      <c r="J43" s="62"/>
      <c r="K43" s="63">
        <f t="shared" ref="K43:P43" si="12">K44</f>
        <v>23.7976</v>
      </c>
      <c r="L43" s="63">
        <f t="shared" si="12"/>
        <v>10.08</v>
      </c>
      <c r="M43" s="63">
        <f t="shared" si="12"/>
        <v>7.48</v>
      </c>
      <c r="N43" s="63">
        <f t="shared" si="12"/>
        <v>7.48</v>
      </c>
      <c r="O43" s="63">
        <f t="shared" si="12"/>
        <v>0</v>
      </c>
      <c r="P43" s="63">
        <f t="shared" si="12"/>
        <v>27.863258</v>
      </c>
      <c r="Q43" s="31"/>
      <c r="R43" s="2" t="s">
        <v>54</v>
      </c>
      <c r="S43" s="2" t="s">
        <v>128</v>
      </c>
      <c r="T43" s="2"/>
    </row>
    <row r="44" ht="30" customHeight="1" spans="1:20">
      <c r="A44" s="2"/>
      <c r="B44" s="54" t="s">
        <v>61</v>
      </c>
      <c r="C44" s="55"/>
      <c r="D44" s="55"/>
      <c r="E44" s="12">
        <v>0.85</v>
      </c>
      <c r="F44" s="2"/>
      <c r="G44" s="55"/>
      <c r="H44" s="54"/>
      <c r="I44" s="55"/>
      <c r="J44" s="64" t="s">
        <v>129</v>
      </c>
      <c r="K44" s="65">
        <v>23.7976</v>
      </c>
      <c r="L44" s="65">
        <v>10.08</v>
      </c>
      <c r="M44" s="65">
        <v>7.48</v>
      </c>
      <c r="N44" s="65">
        <v>7.48</v>
      </c>
      <c r="O44" s="66">
        <v>0</v>
      </c>
      <c r="P44" s="67">
        <v>27.863258</v>
      </c>
      <c r="Q44" s="29"/>
      <c r="R44" s="2"/>
      <c r="S44" s="2"/>
      <c r="T44" s="2"/>
    </row>
    <row r="45" s="1" customFormat="1" ht="30" customHeight="1" spans="1:20">
      <c r="A45" s="2" t="s">
        <v>50</v>
      </c>
      <c r="B45" s="51" t="s">
        <v>130</v>
      </c>
      <c r="C45" s="51" t="s">
        <v>131</v>
      </c>
      <c r="D45" s="51" t="s">
        <v>53</v>
      </c>
      <c r="E45" s="52">
        <v>4.64</v>
      </c>
      <c r="F45" s="2" t="s">
        <v>54</v>
      </c>
      <c r="G45" s="51" t="s">
        <v>88</v>
      </c>
      <c r="H45" s="53" t="s">
        <v>132</v>
      </c>
      <c r="I45" s="51" t="s">
        <v>66</v>
      </c>
      <c r="J45" s="62" t="s">
        <v>119</v>
      </c>
      <c r="K45" s="63">
        <f t="shared" ref="K45:P45" si="13">K46+K47+K48</f>
        <v>282.7058</v>
      </c>
      <c r="L45" s="63">
        <f t="shared" si="13"/>
        <v>96.296</v>
      </c>
      <c r="M45" s="63">
        <f t="shared" si="13"/>
        <v>90.807571</v>
      </c>
      <c r="N45" s="63">
        <f t="shared" si="13"/>
        <v>61.496</v>
      </c>
      <c r="O45" s="63">
        <f t="shared" si="13"/>
        <v>0</v>
      </c>
      <c r="P45" s="63">
        <f t="shared" si="13"/>
        <v>349.5729845</v>
      </c>
      <c r="Q45" s="31"/>
      <c r="R45" s="2" t="s">
        <v>54</v>
      </c>
      <c r="S45" s="2" t="s">
        <v>133</v>
      </c>
      <c r="T45" s="2"/>
    </row>
    <row r="46" ht="30" customHeight="1" spans="1:20">
      <c r="A46" s="2"/>
      <c r="B46" s="54" t="s">
        <v>80</v>
      </c>
      <c r="C46" s="55"/>
      <c r="D46" s="55"/>
      <c r="E46" s="12">
        <v>1</v>
      </c>
      <c r="F46" s="2"/>
      <c r="G46" s="55"/>
      <c r="H46" s="54"/>
      <c r="I46" s="55"/>
      <c r="J46" s="64" t="s">
        <v>119</v>
      </c>
      <c r="K46" s="65">
        <v>12.5552</v>
      </c>
      <c r="L46" s="65">
        <v>2.64</v>
      </c>
      <c r="M46" s="65">
        <v>1</v>
      </c>
      <c r="N46" s="65">
        <v>1</v>
      </c>
      <c r="O46" s="66">
        <v>0</v>
      </c>
      <c r="P46" s="67">
        <v>5.63</v>
      </c>
      <c r="Q46" s="29"/>
      <c r="R46" s="2"/>
      <c r="S46" s="2"/>
      <c r="T46" s="2"/>
    </row>
    <row r="47" ht="30" customHeight="1" spans="1:20">
      <c r="A47" s="2"/>
      <c r="B47" s="54" t="s">
        <v>59</v>
      </c>
      <c r="C47" s="55"/>
      <c r="D47" s="55"/>
      <c r="E47" s="12">
        <v>2.64</v>
      </c>
      <c r="F47" s="2"/>
      <c r="G47" s="55"/>
      <c r="H47" s="54"/>
      <c r="I47" s="55"/>
      <c r="J47" s="64" t="s">
        <v>119</v>
      </c>
      <c r="K47" s="65">
        <v>129.0381</v>
      </c>
      <c r="L47" s="65">
        <v>53.656</v>
      </c>
      <c r="M47" s="65">
        <v>38.790866</v>
      </c>
      <c r="N47" s="65">
        <v>37.996</v>
      </c>
      <c r="O47" s="66">
        <v>0</v>
      </c>
      <c r="P47" s="67">
        <v>236.596995</v>
      </c>
      <c r="Q47" s="29"/>
      <c r="R47" s="2"/>
      <c r="S47" s="2"/>
      <c r="T47" s="2"/>
    </row>
    <row r="48" ht="30" customHeight="1" spans="1:20">
      <c r="A48" s="2"/>
      <c r="B48" s="54" t="s">
        <v>61</v>
      </c>
      <c r="C48" s="55"/>
      <c r="D48" s="55"/>
      <c r="E48" s="12">
        <v>1</v>
      </c>
      <c r="F48" s="2"/>
      <c r="G48" s="55"/>
      <c r="H48" s="54"/>
      <c r="I48" s="55"/>
      <c r="J48" s="64" t="s">
        <v>60</v>
      </c>
      <c r="K48" s="65">
        <v>141.1125</v>
      </c>
      <c r="L48" s="65">
        <v>40</v>
      </c>
      <c r="M48" s="65">
        <v>51.016705</v>
      </c>
      <c r="N48" s="65">
        <v>22.5</v>
      </c>
      <c r="O48" s="66">
        <v>0</v>
      </c>
      <c r="P48" s="67">
        <v>107.3459895</v>
      </c>
      <c r="Q48" s="29"/>
      <c r="R48" s="2"/>
      <c r="S48" s="2"/>
      <c r="T48" s="2"/>
    </row>
    <row r="49" s="1" customFormat="1" ht="30" customHeight="1" spans="1:20">
      <c r="A49" s="2" t="s">
        <v>50</v>
      </c>
      <c r="B49" s="51" t="s">
        <v>134</v>
      </c>
      <c r="C49" s="51" t="s">
        <v>135</v>
      </c>
      <c r="D49" s="51" t="s">
        <v>53</v>
      </c>
      <c r="E49" s="52">
        <v>1.52</v>
      </c>
      <c r="F49" s="2" t="s">
        <v>54</v>
      </c>
      <c r="G49" s="51" t="s">
        <v>77</v>
      </c>
      <c r="H49" s="53" t="s">
        <v>136</v>
      </c>
      <c r="I49" s="51" t="s">
        <v>57</v>
      </c>
      <c r="J49" s="62" t="s">
        <v>119</v>
      </c>
      <c r="K49" s="63">
        <f t="shared" ref="K49:P49" si="14">K50</f>
        <v>97.4654</v>
      </c>
      <c r="L49" s="63">
        <f t="shared" si="14"/>
        <v>41.216</v>
      </c>
      <c r="M49" s="63">
        <f t="shared" si="14"/>
        <v>4.8547390731</v>
      </c>
      <c r="N49" s="63">
        <f t="shared" si="14"/>
        <v>1.52</v>
      </c>
      <c r="O49" s="63">
        <f t="shared" si="14"/>
        <v>0</v>
      </c>
      <c r="P49" s="63">
        <f t="shared" si="14"/>
        <v>171.029115</v>
      </c>
      <c r="Q49" s="31"/>
      <c r="R49" s="2" t="s">
        <v>54</v>
      </c>
      <c r="S49" s="2" t="s">
        <v>137</v>
      </c>
      <c r="T49" s="2"/>
    </row>
    <row r="50" ht="30" customHeight="1" spans="1:20">
      <c r="A50" s="2"/>
      <c r="B50" s="54" t="s">
        <v>59</v>
      </c>
      <c r="C50" s="55"/>
      <c r="D50" s="55"/>
      <c r="E50" s="12">
        <v>1.52</v>
      </c>
      <c r="F50" s="2"/>
      <c r="G50" s="55"/>
      <c r="H50" s="54"/>
      <c r="I50" s="55"/>
      <c r="J50" s="64" t="s">
        <v>119</v>
      </c>
      <c r="K50" s="65">
        <v>97.4654</v>
      </c>
      <c r="L50" s="65">
        <v>41.216</v>
      </c>
      <c r="M50" s="65">
        <v>4.8547390731</v>
      </c>
      <c r="N50" s="65">
        <v>1.52</v>
      </c>
      <c r="O50" s="66">
        <v>0</v>
      </c>
      <c r="P50" s="67">
        <v>171.029115</v>
      </c>
      <c r="Q50" s="29"/>
      <c r="R50" s="2"/>
      <c r="S50" s="2"/>
      <c r="T50" s="2"/>
    </row>
    <row r="51" s="1" customFormat="1" ht="30" customHeight="1" spans="1:20">
      <c r="A51" s="2" t="s">
        <v>50</v>
      </c>
      <c r="B51" s="51" t="s">
        <v>138</v>
      </c>
      <c r="C51" s="51" t="s">
        <v>139</v>
      </c>
      <c r="D51" s="51" t="s">
        <v>53</v>
      </c>
      <c r="E51" s="52">
        <v>1.35</v>
      </c>
      <c r="F51" s="2" t="s">
        <v>54</v>
      </c>
      <c r="G51" s="51" t="s">
        <v>140</v>
      </c>
      <c r="H51" s="53" t="s">
        <v>141</v>
      </c>
      <c r="I51" s="51" t="s">
        <v>94</v>
      </c>
      <c r="J51" s="62" t="s">
        <v>60</v>
      </c>
      <c r="K51" s="63">
        <f t="shared" ref="K51:P51" si="15">K52+K53</f>
        <v>55.9056</v>
      </c>
      <c r="L51" s="63">
        <f t="shared" si="15"/>
        <v>21.4178</v>
      </c>
      <c r="M51" s="63">
        <f t="shared" si="15"/>
        <v>7.1952</v>
      </c>
      <c r="N51" s="63">
        <f t="shared" si="15"/>
        <v>7.15</v>
      </c>
      <c r="O51" s="63">
        <f t="shared" si="15"/>
        <v>0</v>
      </c>
      <c r="P51" s="63">
        <f t="shared" si="15"/>
        <v>47.2430628997358</v>
      </c>
      <c r="Q51" s="31"/>
      <c r="R51" s="2" t="s">
        <v>54</v>
      </c>
      <c r="S51" s="2" t="s">
        <v>142</v>
      </c>
      <c r="T51" s="2"/>
    </row>
    <row r="52" ht="30" customHeight="1" spans="1:20">
      <c r="A52" s="2"/>
      <c r="B52" s="54" t="s">
        <v>80</v>
      </c>
      <c r="C52" s="55"/>
      <c r="D52" s="55"/>
      <c r="E52" s="12">
        <v>0.42</v>
      </c>
      <c r="F52" s="2"/>
      <c r="G52" s="55"/>
      <c r="H52" s="54"/>
      <c r="I52" s="55"/>
      <c r="J52" s="64" t="s">
        <v>74</v>
      </c>
      <c r="K52" s="65">
        <v>6.4131</v>
      </c>
      <c r="L52" s="65">
        <v>5.5278</v>
      </c>
      <c r="M52" s="65">
        <v>1.1</v>
      </c>
      <c r="N52" s="65">
        <v>1.08</v>
      </c>
      <c r="O52" s="66">
        <v>0</v>
      </c>
      <c r="P52" s="67">
        <v>7.3</v>
      </c>
      <c r="Q52" s="29"/>
      <c r="R52" s="2"/>
      <c r="S52" s="2"/>
      <c r="T52" s="2"/>
    </row>
    <row r="53" ht="30" customHeight="1" spans="1:20">
      <c r="A53" s="2"/>
      <c r="B53" s="54" t="s">
        <v>61</v>
      </c>
      <c r="C53" s="55"/>
      <c r="D53" s="55"/>
      <c r="E53" s="12">
        <v>0.93</v>
      </c>
      <c r="F53" s="2"/>
      <c r="G53" s="55"/>
      <c r="H53" s="54"/>
      <c r="I53" s="55"/>
      <c r="J53" s="64" t="s">
        <v>60</v>
      </c>
      <c r="K53" s="65">
        <v>49.4925</v>
      </c>
      <c r="L53" s="65">
        <v>15.89</v>
      </c>
      <c r="M53" s="65">
        <v>6.0952</v>
      </c>
      <c r="N53" s="65">
        <v>6.07</v>
      </c>
      <c r="O53" s="66">
        <v>0</v>
      </c>
      <c r="P53" s="67">
        <v>39.9430628997358</v>
      </c>
      <c r="Q53" s="29"/>
      <c r="R53" s="2"/>
      <c r="S53" s="2"/>
      <c r="T53" s="2"/>
    </row>
    <row r="54" s="1" customFormat="1" ht="30" customHeight="1" spans="1:20">
      <c r="A54" s="2" t="s">
        <v>50</v>
      </c>
      <c r="B54" s="51" t="s">
        <v>143</v>
      </c>
      <c r="C54" s="51" t="s">
        <v>144</v>
      </c>
      <c r="D54" s="51" t="s">
        <v>53</v>
      </c>
      <c r="E54" s="52">
        <v>2.2</v>
      </c>
      <c r="F54" s="2" t="s">
        <v>54</v>
      </c>
      <c r="G54" s="51" t="s">
        <v>64</v>
      </c>
      <c r="H54" s="53" t="s">
        <v>122</v>
      </c>
      <c r="I54" s="51" t="s">
        <v>57</v>
      </c>
      <c r="J54" s="62" t="s">
        <v>119</v>
      </c>
      <c r="K54" s="63">
        <f t="shared" ref="K54:P54" si="16">K55</f>
        <v>53.1451</v>
      </c>
      <c r="L54" s="63">
        <f t="shared" si="16"/>
        <v>26.296</v>
      </c>
      <c r="M54" s="63">
        <f t="shared" si="16"/>
        <v>6.5546566535</v>
      </c>
      <c r="N54" s="63">
        <f t="shared" si="16"/>
        <v>2.2</v>
      </c>
      <c r="O54" s="63">
        <f t="shared" si="16"/>
        <v>0</v>
      </c>
      <c r="P54" s="63">
        <f t="shared" si="16"/>
        <v>101.833598</v>
      </c>
      <c r="Q54" s="31"/>
      <c r="R54" s="2" t="s">
        <v>54</v>
      </c>
      <c r="S54" s="2" t="s">
        <v>145</v>
      </c>
      <c r="T54" s="2"/>
    </row>
    <row r="55" ht="30" customHeight="1" spans="1:20">
      <c r="A55" s="2"/>
      <c r="B55" s="54" t="s">
        <v>59</v>
      </c>
      <c r="C55" s="55"/>
      <c r="D55" s="55"/>
      <c r="E55" s="12">
        <v>2.2</v>
      </c>
      <c r="F55" s="2"/>
      <c r="G55" s="55"/>
      <c r="H55" s="54"/>
      <c r="I55" s="55"/>
      <c r="J55" s="64" t="s">
        <v>119</v>
      </c>
      <c r="K55" s="65">
        <v>53.1451</v>
      </c>
      <c r="L55" s="65">
        <v>26.296</v>
      </c>
      <c r="M55" s="65">
        <v>6.5546566535</v>
      </c>
      <c r="N55" s="65">
        <v>2.2</v>
      </c>
      <c r="O55" s="66">
        <v>0</v>
      </c>
      <c r="P55" s="67">
        <v>101.833598</v>
      </c>
      <c r="Q55" s="29"/>
      <c r="R55" s="2"/>
      <c r="S55" s="2"/>
      <c r="T55" s="2"/>
    </row>
    <row r="56" s="1" customFormat="1" ht="30" customHeight="1" spans="1:20">
      <c r="A56" s="2" t="s">
        <v>50</v>
      </c>
      <c r="B56" s="51" t="s">
        <v>146</v>
      </c>
      <c r="C56" s="51" t="s">
        <v>147</v>
      </c>
      <c r="D56" s="51" t="s">
        <v>53</v>
      </c>
      <c r="E56" s="52">
        <v>2</v>
      </c>
      <c r="F56" s="2" t="s">
        <v>54</v>
      </c>
      <c r="G56" s="51" t="s">
        <v>88</v>
      </c>
      <c r="H56" s="53" t="s">
        <v>148</v>
      </c>
      <c r="I56" s="51" t="s">
        <v>117</v>
      </c>
      <c r="J56" s="62"/>
      <c r="K56" s="63">
        <f t="shared" ref="K56:P56" si="17">K57</f>
        <v>18.3962</v>
      </c>
      <c r="L56" s="63">
        <f t="shared" si="17"/>
        <v>13.82</v>
      </c>
      <c r="M56" s="63">
        <f t="shared" si="17"/>
        <v>11.3</v>
      </c>
      <c r="N56" s="63">
        <f t="shared" si="17"/>
        <v>7.3</v>
      </c>
      <c r="O56" s="63">
        <f t="shared" si="17"/>
        <v>0</v>
      </c>
      <c r="P56" s="63">
        <f t="shared" si="17"/>
        <v>29.99</v>
      </c>
      <c r="Q56" s="31"/>
      <c r="R56" s="2" t="s">
        <v>54</v>
      </c>
      <c r="S56" s="2" t="s">
        <v>149</v>
      </c>
      <c r="T56" s="2"/>
    </row>
    <row r="57" ht="30" customHeight="1" spans="1:20">
      <c r="A57" s="2"/>
      <c r="B57" s="54" t="s">
        <v>80</v>
      </c>
      <c r="C57" s="55"/>
      <c r="D57" s="55"/>
      <c r="E57" s="12">
        <v>2</v>
      </c>
      <c r="F57" s="2"/>
      <c r="G57" s="55"/>
      <c r="H57" s="54"/>
      <c r="I57" s="55"/>
      <c r="J57" s="64" t="s">
        <v>119</v>
      </c>
      <c r="K57" s="65">
        <v>18.3962</v>
      </c>
      <c r="L57" s="65">
        <v>13.82</v>
      </c>
      <c r="M57" s="65">
        <v>11.3</v>
      </c>
      <c r="N57" s="65">
        <v>7.3</v>
      </c>
      <c r="O57" s="66">
        <v>0</v>
      </c>
      <c r="P57" s="67">
        <v>29.99</v>
      </c>
      <c r="Q57" s="29"/>
      <c r="R57" s="2"/>
      <c r="S57" s="2"/>
      <c r="T57" s="2"/>
    </row>
    <row r="58" s="1" customFormat="1" ht="30" customHeight="1" spans="1:20">
      <c r="A58" s="2" t="s">
        <v>50</v>
      </c>
      <c r="B58" s="51" t="s">
        <v>150</v>
      </c>
      <c r="C58" s="51" t="s">
        <v>151</v>
      </c>
      <c r="D58" s="51" t="s">
        <v>53</v>
      </c>
      <c r="E58" s="52">
        <v>0.4</v>
      </c>
      <c r="F58" s="2" t="s">
        <v>54</v>
      </c>
      <c r="G58" s="51" t="s">
        <v>77</v>
      </c>
      <c r="H58" s="53" t="s">
        <v>152</v>
      </c>
      <c r="I58" s="51" t="s">
        <v>66</v>
      </c>
      <c r="J58" s="62"/>
      <c r="K58" s="63">
        <f t="shared" ref="K58:P58" si="18">K59</f>
        <v>5.1974</v>
      </c>
      <c r="L58" s="63">
        <f t="shared" si="18"/>
        <v>4.0869</v>
      </c>
      <c r="M58" s="63">
        <f t="shared" si="18"/>
        <v>2.5405</v>
      </c>
      <c r="N58" s="63">
        <f t="shared" si="18"/>
        <v>1.43</v>
      </c>
      <c r="O58" s="63">
        <f t="shared" si="18"/>
        <v>0</v>
      </c>
      <c r="P58" s="63">
        <f t="shared" si="18"/>
        <v>25.85</v>
      </c>
      <c r="Q58" s="31"/>
      <c r="R58" s="2" t="s">
        <v>54</v>
      </c>
      <c r="S58" s="2" t="s">
        <v>153</v>
      </c>
      <c r="T58" s="2"/>
    </row>
    <row r="59" ht="30" customHeight="1" spans="1:20">
      <c r="A59" s="2"/>
      <c r="B59" s="54" t="s">
        <v>80</v>
      </c>
      <c r="C59" s="55"/>
      <c r="D59" s="55"/>
      <c r="E59" s="12">
        <v>0.4</v>
      </c>
      <c r="F59" s="2"/>
      <c r="G59" s="55"/>
      <c r="H59" s="54"/>
      <c r="I59" s="55"/>
      <c r="J59" s="64" t="s">
        <v>74</v>
      </c>
      <c r="K59" s="65">
        <v>5.1974</v>
      </c>
      <c r="L59" s="65">
        <v>4.0869</v>
      </c>
      <c r="M59" s="65">
        <v>2.5405</v>
      </c>
      <c r="N59" s="65">
        <v>1.43</v>
      </c>
      <c r="O59" s="66">
        <v>0</v>
      </c>
      <c r="P59" s="67">
        <v>25.85</v>
      </c>
      <c r="Q59" s="29"/>
      <c r="R59" s="2"/>
      <c r="S59" s="2"/>
      <c r="T59" s="2"/>
    </row>
    <row r="60" s="1" customFormat="1" ht="30" customHeight="1" spans="1:20">
      <c r="A60" s="2" t="s">
        <v>50</v>
      </c>
      <c r="B60" s="51" t="s">
        <v>154</v>
      </c>
      <c r="C60" s="51" t="s">
        <v>155</v>
      </c>
      <c r="D60" s="51" t="s">
        <v>53</v>
      </c>
      <c r="E60" s="52">
        <v>0.19</v>
      </c>
      <c r="F60" s="2" t="s">
        <v>54</v>
      </c>
      <c r="G60" s="51" t="s">
        <v>77</v>
      </c>
      <c r="H60" s="53" t="s">
        <v>56</v>
      </c>
      <c r="I60" s="51" t="s">
        <v>117</v>
      </c>
      <c r="J60" s="62" t="s">
        <v>60</v>
      </c>
      <c r="K60" s="63">
        <f t="shared" ref="K60:P60" si="19">K61</f>
        <v>8.3262</v>
      </c>
      <c r="L60" s="63">
        <f t="shared" si="19"/>
        <v>6.08</v>
      </c>
      <c r="M60" s="63">
        <f t="shared" si="19"/>
        <v>2.932</v>
      </c>
      <c r="N60" s="63">
        <f t="shared" si="19"/>
        <v>0.69</v>
      </c>
      <c r="O60" s="63">
        <f t="shared" si="19"/>
        <v>0</v>
      </c>
      <c r="P60" s="63">
        <f t="shared" si="19"/>
        <v>14.39</v>
      </c>
      <c r="Q60" s="31"/>
      <c r="R60" s="2" t="s">
        <v>54</v>
      </c>
      <c r="S60" s="2" t="s">
        <v>156</v>
      </c>
      <c r="T60" s="2"/>
    </row>
    <row r="61" ht="30" customHeight="1" spans="1:20">
      <c r="A61" s="2"/>
      <c r="B61" s="54" t="s">
        <v>80</v>
      </c>
      <c r="C61" s="55"/>
      <c r="D61" s="55"/>
      <c r="E61" s="12">
        <v>0.19</v>
      </c>
      <c r="F61" s="2"/>
      <c r="G61" s="55"/>
      <c r="H61" s="54"/>
      <c r="I61" s="55"/>
      <c r="J61" s="64" t="s">
        <v>74</v>
      </c>
      <c r="K61" s="65">
        <v>8.3262</v>
      </c>
      <c r="L61" s="65">
        <v>6.08</v>
      </c>
      <c r="M61" s="65">
        <v>2.932</v>
      </c>
      <c r="N61" s="65">
        <v>0.69</v>
      </c>
      <c r="O61" s="66">
        <v>0</v>
      </c>
      <c r="P61" s="67">
        <v>14.39</v>
      </c>
      <c r="Q61" s="29"/>
      <c r="R61" s="2"/>
      <c r="S61" s="2"/>
      <c r="T61" s="2"/>
    </row>
    <row r="62" s="1" customFormat="1" ht="30" customHeight="1" spans="1:20">
      <c r="A62" s="2" t="s">
        <v>50</v>
      </c>
      <c r="B62" s="51" t="s">
        <v>157</v>
      </c>
      <c r="C62" s="51" t="s">
        <v>158</v>
      </c>
      <c r="D62" s="51" t="s">
        <v>53</v>
      </c>
      <c r="E62" s="52">
        <v>5.51</v>
      </c>
      <c r="F62" s="2" t="s">
        <v>54</v>
      </c>
      <c r="G62" s="51" t="s">
        <v>55</v>
      </c>
      <c r="H62" s="53" t="s">
        <v>159</v>
      </c>
      <c r="I62" s="51" t="s">
        <v>66</v>
      </c>
      <c r="J62" s="62"/>
      <c r="K62" s="63">
        <f t="shared" ref="K62:P62" si="20">K63+K64</f>
        <v>365.5042</v>
      </c>
      <c r="L62" s="63">
        <f t="shared" si="20"/>
        <v>123.669</v>
      </c>
      <c r="M62" s="63">
        <f t="shared" si="20"/>
        <v>112.324802</v>
      </c>
      <c r="N62" s="63">
        <f t="shared" si="20"/>
        <v>67.179</v>
      </c>
      <c r="O62" s="63">
        <f t="shared" si="20"/>
        <v>0</v>
      </c>
      <c r="P62" s="63">
        <f t="shared" si="20"/>
        <v>282.666469250021</v>
      </c>
      <c r="Q62" s="31"/>
      <c r="R62" s="2" t="s">
        <v>54</v>
      </c>
      <c r="S62" s="2" t="s">
        <v>160</v>
      </c>
      <c r="T62" s="2"/>
    </row>
    <row r="63" ht="30" customHeight="1" spans="1:20">
      <c r="A63" s="2"/>
      <c r="B63" s="54" t="s">
        <v>80</v>
      </c>
      <c r="C63" s="55"/>
      <c r="D63" s="55"/>
      <c r="E63" s="12">
        <v>0.23</v>
      </c>
      <c r="F63" s="2"/>
      <c r="G63" s="55"/>
      <c r="H63" s="54"/>
      <c r="I63" s="55"/>
      <c r="J63" s="64" t="s">
        <v>161</v>
      </c>
      <c r="K63" s="65">
        <v>17.6935</v>
      </c>
      <c r="L63" s="65">
        <v>6.97</v>
      </c>
      <c r="M63" s="65">
        <v>4.683622</v>
      </c>
      <c r="N63" s="65">
        <v>4.66</v>
      </c>
      <c r="O63" s="66">
        <v>0</v>
      </c>
      <c r="P63" s="67">
        <v>13.4719</v>
      </c>
      <c r="Q63" s="29"/>
      <c r="R63" s="2"/>
      <c r="S63" s="2"/>
      <c r="T63" s="2"/>
    </row>
    <row r="64" ht="30" customHeight="1" spans="1:20">
      <c r="A64" s="2"/>
      <c r="B64" s="54" t="s">
        <v>61</v>
      </c>
      <c r="C64" s="55"/>
      <c r="D64" s="55"/>
      <c r="E64" s="12">
        <v>5.28</v>
      </c>
      <c r="F64" s="2"/>
      <c r="G64" s="55"/>
      <c r="H64" s="54"/>
      <c r="I64" s="55"/>
      <c r="J64" s="64" t="s">
        <v>162</v>
      </c>
      <c r="K64" s="65">
        <v>347.8107</v>
      </c>
      <c r="L64" s="65">
        <v>116.699</v>
      </c>
      <c r="M64" s="65">
        <v>107.64118</v>
      </c>
      <c r="N64" s="65">
        <v>62.519</v>
      </c>
      <c r="O64" s="66">
        <v>0</v>
      </c>
      <c r="P64" s="67">
        <v>269.194569250021</v>
      </c>
      <c r="Q64" s="29"/>
      <c r="R64" s="2"/>
      <c r="S64" s="2"/>
      <c r="T64" s="2"/>
    </row>
    <row r="65" s="1" customFormat="1" ht="30" customHeight="1" spans="1:20">
      <c r="A65" s="2" t="s">
        <v>50</v>
      </c>
      <c r="B65" s="51" t="s">
        <v>163</v>
      </c>
      <c r="C65" s="51" t="s">
        <v>164</v>
      </c>
      <c r="D65" s="51" t="s">
        <v>53</v>
      </c>
      <c r="E65" s="52">
        <v>0.55</v>
      </c>
      <c r="F65" s="2" t="s">
        <v>54</v>
      </c>
      <c r="G65" s="51" t="s">
        <v>77</v>
      </c>
      <c r="H65" s="53" t="s">
        <v>165</v>
      </c>
      <c r="I65" s="51" t="s">
        <v>166</v>
      </c>
      <c r="J65" s="62"/>
      <c r="K65" s="63">
        <f t="shared" ref="K65:P65" si="21">K66</f>
        <v>18.3962</v>
      </c>
      <c r="L65" s="63">
        <f t="shared" si="21"/>
        <v>13.82</v>
      </c>
      <c r="M65" s="63">
        <f t="shared" si="21"/>
        <v>8.43</v>
      </c>
      <c r="N65" s="63">
        <f t="shared" si="21"/>
        <v>4.53</v>
      </c>
      <c r="O65" s="63">
        <f t="shared" si="21"/>
        <v>0</v>
      </c>
      <c r="P65" s="63">
        <f t="shared" si="21"/>
        <v>29.99</v>
      </c>
      <c r="Q65" s="31"/>
      <c r="R65" s="2" t="s">
        <v>54</v>
      </c>
      <c r="S65" s="2" t="s">
        <v>167</v>
      </c>
      <c r="T65" s="2"/>
    </row>
    <row r="66" ht="30" customHeight="1" spans="1:20">
      <c r="A66" s="2"/>
      <c r="B66" s="54" t="s">
        <v>80</v>
      </c>
      <c r="C66" s="55"/>
      <c r="D66" s="55"/>
      <c r="E66" s="12">
        <v>0.55</v>
      </c>
      <c r="F66" s="2"/>
      <c r="G66" s="55"/>
      <c r="H66" s="54"/>
      <c r="I66" s="55"/>
      <c r="J66" s="64" t="s">
        <v>119</v>
      </c>
      <c r="K66" s="65">
        <v>18.3962</v>
      </c>
      <c r="L66" s="65">
        <v>13.82</v>
      </c>
      <c r="M66" s="65">
        <v>8.43</v>
      </c>
      <c r="N66" s="65">
        <v>4.53</v>
      </c>
      <c r="O66" s="66">
        <v>0</v>
      </c>
      <c r="P66" s="67">
        <v>29.99</v>
      </c>
      <c r="Q66" s="29"/>
      <c r="R66" s="2"/>
      <c r="S66" s="2"/>
      <c r="T66" s="2"/>
    </row>
    <row r="67" s="1" customFormat="1" ht="30" customHeight="1" spans="1:20">
      <c r="A67" s="2" t="s">
        <v>50</v>
      </c>
      <c r="B67" s="51" t="s">
        <v>168</v>
      </c>
      <c r="C67" s="51" t="s">
        <v>169</v>
      </c>
      <c r="D67" s="51" t="s">
        <v>53</v>
      </c>
      <c r="E67" s="52">
        <v>0.9</v>
      </c>
      <c r="F67" s="2" t="s">
        <v>54</v>
      </c>
      <c r="G67" s="51" t="s">
        <v>71</v>
      </c>
      <c r="H67" s="53" t="s">
        <v>89</v>
      </c>
      <c r="I67" s="51" t="s">
        <v>57</v>
      </c>
      <c r="J67" s="62"/>
      <c r="K67" s="63">
        <f t="shared" ref="K67:P67" si="22">K68</f>
        <v>2.8</v>
      </c>
      <c r="L67" s="63">
        <f t="shared" si="22"/>
        <v>2.24</v>
      </c>
      <c r="M67" s="63">
        <f t="shared" si="22"/>
        <v>0.9</v>
      </c>
      <c r="N67" s="63">
        <f t="shared" si="22"/>
        <v>0.9</v>
      </c>
      <c r="O67" s="63">
        <f t="shared" si="22"/>
        <v>0</v>
      </c>
      <c r="P67" s="63">
        <f t="shared" si="22"/>
        <v>9.638978</v>
      </c>
      <c r="Q67" s="31"/>
      <c r="R67" s="2" t="s">
        <v>54</v>
      </c>
      <c r="S67" s="2" t="s">
        <v>170</v>
      </c>
      <c r="T67" s="2"/>
    </row>
    <row r="68" ht="30" customHeight="1" spans="1:20">
      <c r="A68" s="2"/>
      <c r="B68" s="54" t="s">
        <v>59</v>
      </c>
      <c r="C68" s="55"/>
      <c r="D68" s="55"/>
      <c r="E68" s="12">
        <v>0.9</v>
      </c>
      <c r="F68" s="2"/>
      <c r="G68" s="55"/>
      <c r="H68" s="54"/>
      <c r="I68" s="55"/>
      <c r="J68" s="64" t="s">
        <v>74</v>
      </c>
      <c r="K68" s="65">
        <v>2.8</v>
      </c>
      <c r="L68" s="65">
        <v>2.24</v>
      </c>
      <c r="M68" s="65">
        <v>0.9</v>
      </c>
      <c r="N68" s="65">
        <v>0.9</v>
      </c>
      <c r="O68" s="66">
        <v>0</v>
      </c>
      <c r="P68" s="67">
        <v>9.638978</v>
      </c>
      <c r="Q68" s="29"/>
      <c r="R68" s="2"/>
      <c r="S68" s="2"/>
      <c r="T68" s="2"/>
    </row>
    <row r="69" s="1" customFormat="1" ht="30" customHeight="1" spans="1:20">
      <c r="A69" s="2" t="s">
        <v>50</v>
      </c>
      <c r="B69" s="51" t="s">
        <v>171</v>
      </c>
      <c r="C69" s="51" t="s">
        <v>172</v>
      </c>
      <c r="D69" s="51" t="s">
        <v>53</v>
      </c>
      <c r="E69" s="52">
        <v>1.36</v>
      </c>
      <c r="F69" s="2" t="s">
        <v>54</v>
      </c>
      <c r="G69" s="51" t="s">
        <v>173</v>
      </c>
      <c r="H69" s="53" t="s">
        <v>174</v>
      </c>
      <c r="I69" s="51" t="s">
        <v>117</v>
      </c>
      <c r="J69" s="62"/>
      <c r="K69" s="63">
        <f t="shared" ref="K69:P69" si="23">K70</f>
        <v>30.9514</v>
      </c>
      <c r="L69" s="63">
        <f t="shared" si="23"/>
        <v>16.46</v>
      </c>
      <c r="M69" s="63">
        <f t="shared" si="23"/>
        <v>13.99</v>
      </c>
      <c r="N69" s="63">
        <f t="shared" si="23"/>
        <v>9.99</v>
      </c>
      <c r="O69" s="63">
        <f t="shared" si="23"/>
        <v>0</v>
      </c>
      <c r="P69" s="63">
        <f t="shared" si="23"/>
        <v>35.62</v>
      </c>
      <c r="Q69" s="31"/>
      <c r="R69" s="2" t="s">
        <v>54</v>
      </c>
      <c r="S69" s="2" t="s">
        <v>175</v>
      </c>
      <c r="T69" s="2"/>
    </row>
    <row r="70" ht="30" customHeight="1" spans="1:20">
      <c r="A70" s="2"/>
      <c r="B70" s="54" t="s">
        <v>80</v>
      </c>
      <c r="C70" s="55"/>
      <c r="D70" s="55"/>
      <c r="E70" s="12">
        <v>1.36</v>
      </c>
      <c r="F70" s="2"/>
      <c r="G70" s="55"/>
      <c r="H70" s="54"/>
      <c r="I70" s="55"/>
      <c r="J70" s="64" t="s">
        <v>176</v>
      </c>
      <c r="K70" s="65">
        <v>30.9514</v>
      </c>
      <c r="L70" s="65">
        <v>16.46</v>
      </c>
      <c r="M70" s="65">
        <v>13.99</v>
      </c>
      <c r="N70" s="65">
        <v>9.99</v>
      </c>
      <c r="O70" s="66">
        <v>0</v>
      </c>
      <c r="P70" s="67">
        <v>35.62</v>
      </c>
      <c r="Q70" s="29"/>
      <c r="R70" s="2"/>
      <c r="S70" s="2"/>
      <c r="T70" s="2"/>
    </row>
    <row r="71" s="1" customFormat="1" ht="30" customHeight="1" spans="1:20">
      <c r="A71" s="2" t="s">
        <v>50</v>
      </c>
      <c r="B71" s="51" t="s">
        <v>177</v>
      </c>
      <c r="C71" s="51" t="s">
        <v>178</v>
      </c>
      <c r="D71" s="51" t="s">
        <v>53</v>
      </c>
      <c r="E71" s="52">
        <v>0.32</v>
      </c>
      <c r="F71" s="2" t="s">
        <v>54</v>
      </c>
      <c r="G71" s="51" t="s">
        <v>55</v>
      </c>
      <c r="H71" s="53" t="s">
        <v>179</v>
      </c>
      <c r="I71" s="51" t="s">
        <v>94</v>
      </c>
      <c r="J71" s="62"/>
      <c r="K71" s="63">
        <f t="shared" ref="K71:P71" si="24">K72</f>
        <v>1.5443</v>
      </c>
      <c r="L71" s="63">
        <f t="shared" si="24"/>
        <v>0.53</v>
      </c>
      <c r="M71" s="63">
        <f t="shared" si="24"/>
        <v>0.4884</v>
      </c>
      <c r="N71" s="63">
        <f t="shared" si="24"/>
        <v>0.41</v>
      </c>
      <c r="O71" s="63">
        <f t="shared" si="24"/>
        <v>0</v>
      </c>
      <c r="P71" s="63">
        <f t="shared" si="24"/>
        <v>0.940863648562163</v>
      </c>
      <c r="Q71" s="31"/>
      <c r="R71" s="2" t="s">
        <v>54</v>
      </c>
      <c r="S71" s="2" t="s">
        <v>180</v>
      </c>
      <c r="T71" s="2"/>
    </row>
    <row r="72" ht="30" customHeight="1" spans="1:20">
      <c r="A72" s="2"/>
      <c r="B72" s="54" t="s">
        <v>61</v>
      </c>
      <c r="C72" s="55"/>
      <c r="D72" s="55"/>
      <c r="E72" s="12">
        <v>0.32</v>
      </c>
      <c r="F72" s="2"/>
      <c r="G72" s="55"/>
      <c r="H72" s="54"/>
      <c r="I72" s="55"/>
      <c r="J72" s="64" t="s">
        <v>60</v>
      </c>
      <c r="K72" s="65">
        <v>1.5443</v>
      </c>
      <c r="L72" s="65">
        <v>0.53</v>
      </c>
      <c r="M72" s="65">
        <v>0.4884</v>
      </c>
      <c r="N72" s="65">
        <v>0.41</v>
      </c>
      <c r="O72" s="66">
        <v>0</v>
      </c>
      <c r="P72" s="67">
        <v>0.940863648562163</v>
      </c>
      <c r="Q72" s="29"/>
      <c r="R72" s="2"/>
      <c r="S72" s="2"/>
      <c r="T72" s="2"/>
    </row>
    <row r="73" s="1" customFormat="1" ht="30" customHeight="1" spans="1:20">
      <c r="A73" s="2" t="s">
        <v>50</v>
      </c>
      <c r="B73" s="51" t="s">
        <v>181</v>
      </c>
      <c r="C73" s="51" t="s">
        <v>182</v>
      </c>
      <c r="D73" s="51" t="s">
        <v>53</v>
      </c>
      <c r="E73" s="52">
        <v>1.35</v>
      </c>
      <c r="F73" s="2" t="s">
        <v>54</v>
      </c>
      <c r="G73" s="51" t="s">
        <v>98</v>
      </c>
      <c r="H73" s="53" t="s">
        <v>183</v>
      </c>
      <c r="I73" s="51" t="s">
        <v>117</v>
      </c>
      <c r="J73" s="62" t="s">
        <v>60</v>
      </c>
      <c r="K73" s="63">
        <f t="shared" ref="K73:P73" si="25">K74</f>
        <v>13.2138</v>
      </c>
      <c r="L73" s="63">
        <f t="shared" si="25"/>
        <v>10.9678</v>
      </c>
      <c r="M73" s="63">
        <f t="shared" si="25"/>
        <v>6.51</v>
      </c>
      <c r="N73" s="63">
        <f t="shared" si="25"/>
        <v>6.48</v>
      </c>
      <c r="O73" s="63">
        <f t="shared" si="25"/>
        <v>0</v>
      </c>
      <c r="P73" s="63">
        <f t="shared" si="25"/>
        <v>15.7</v>
      </c>
      <c r="Q73" s="31"/>
      <c r="R73" s="2" t="s">
        <v>54</v>
      </c>
      <c r="S73" s="2" t="s">
        <v>184</v>
      </c>
      <c r="T73" s="2"/>
    </row>
    <row r="74" ht="30" customHeight="1" spans="1:20">
      <c r="A74" s="2"/>
      <c r="B74" s="54" t="s">
        <v>80</v>
      </c>
      <c r="C74" s="55"/>
      <c r="D74" s="55"/>
      <c r="E74" s="12">
        <v>1.35</v>
      </c>
      <c r="F74" s="2"/>
      <c r="G74" s="55"/>
      <c r="H74" s="54"/>
      <c r="I74" s="55"/>
      <c r="J74" s="64" t="s">
        <v>74</v>
      </c>
      <c r="K74" s="65">
        <v>13.2138</v>
      </c>
      <c r="L74" s="65">
        <v>10.9678</v>
      </c>
      <c r="M74" s="65">
        <v>6.51</v>
      </c>
      <c r="N74" s="65">
        <v>6.48</v>
      </c>
      <c r="O74" s="66">
        <v>0</v>
      </c>
      <c r="P74" s="67">
        <v>15.7</v>
      </c>
      <c r="Q74" s="29"/>
      <c r="R74" s="2"/>
      <c r="S74" s="2"/>
      <c r="T74" s="2"/>
    </row>
    <row r="75" s="1" customFormat="1" ht="30" customHeight="1" spans="1:20">
      <c r="A75" s="2" t="s">
        <v>50</v>
      </c>
      <c r="B75" s="51" t="s">
        <v>185</v>
      </c>
      <c r="C75" s="51" t="s">
        <v>186</v>
      </c>
      <c r="D75" s="51" t="s">
        <v>53</v>
      </c>
      <c r="E75" s="52">
        <v>0.84</v>
      </c>
      <c r="F75" s="2" t="s">
        <v>54</v>
      </c>
      <c r="G75" s="51" t="s">
        <v>88</v>
      </c>
      <c r="H75" s="53" t="s">
        <v>110</v>
      </c>
      <c r="I75" s="51" t="s">
        <v>94</v>
      </c>
      <c r="J75" s="62"/>
      <c r="K75" s="63">
        <f t="shared" ref="K75:P75" si="26">K76+K77</f>
        <v>90.8138</v>
      </c>
      <c r="L75" s="63">
        <f t="shared" si="26"/>
        <v>24.3693</v>
      </c>
      <c r="M75" s="63">
        <f t="shared" si="26"/>
        <v>19.903011</v>
      </c>
      <c r="N75" s="63">
        <f t="shared" si="26"/>
        <v>14.6093</v>
      </c>
      <c r="O75" s="63">
        <f t="shared" si="26"/>
        <v>0</v>
      </c>
      <c r="P75" s="63">
        <f t="shared" si="26"/>
        <v>74.925337</v>
      </c>
      <c r="Q75" s="31"/>
      <c r="R75" s="2" t="s">
        <v>54</v>
      </c>
      <c r="S75" s="2" t="s">
        <v>187</v>
      </c>
      <c r="T75" s="2"/>
    </row>
    <row r="76" ht="30" customHeight="1" spans="1:20">
      <c r="A76" s="2"/>
      <c r="B76" s="54" t="s">
        <v>59</v>
      </c>
      <c r="C76" s="55"/>
      <c r="D76" s="55"/>
      <c r="E76" s="12">
        <v>0.14</v>
      </c>
      <c r="F76" s="2"/>
      <c r="G76" s="55"/>
      <c r="H76" s="54"/>
      <c r="I76" s="55"/>
      <c r="J76" s="64" t="s">
        <v>60</v>
      </c>
      <c r="K76" s="65">
        <v>5.7307</v>
      </c>
      <c r="L76" s="65">
        <v>2.9</v>
      </c>
      <c r="M76" s="65">
        <v>4.129457</v>
      </c>
      <c r="N76" s="65">
        <v>2.9</v>
      </c>
      <c r="O76" s="66">
        <v>0</v>
      </c>
      <c r="P76" s="67">
        <v>12.947583</v>
      </c>
      <c r="Q76" s="29"/>
      <c r="R76" s="2"/>
      <c r="S76" s="2"/>
      <c r="T76" s="2"/>
    </row>
    <row r="77" ht="30" customHeight="1" spans="1:20">
      <c r="A77" s="2"/>
      <c r="B77" s="54" t="s">
        <v>61</v>
      </c>
      <c r="C77" s="55"/>
      <c r="D77" s="55"/>
      <c r="E77" s="12">
        <v>0.7</v>
      </c>
      <c r="F77" s="2"/>
      <c r="G77" s="55"/>
      <c r="H77" s="54"/>
      <c r="I77" s="55"/>
      <c r="J77" s="64" t="s">
        <v>188</v>
      </c>
      <c r="K77" s="65">
        <v>85.0831</v>
      </c>
      <c r="L77" s="65">
        <v>21.4693</v>
      </c>
      <c r="M77" s="65">
        <v>15.773554</v>
      </c>
      <c r="N77" s="65">
        <v>11.7093</v>
      </c>
      <c r="O77" s="66">
        <v>0</v>
      </c>
      <c r="P77" s="67">
        <v>61.977754</v>
      </c>
      <c r="Q77" s="29"/>
      <c r="R77" s="2"/>
      <c r="S77" s="2"/>
      <c r="T77" s="2"/>
    </row>
    <row r="78" s="1" customFormat="1" ht="30" customHeight="1" spans="1:20">
      <c r="A78" s="2" t="s">
        <v>50</v>
      </c>
      <c r="B78" s="51" t="s">
        <v>189</v>
      </c>
      <c r="C78" s="51" t="s">
        <v>190</v>
      </c>
      <c r="D78" s="51" t="s">
        <v>53</v>
      </c>
      <c r="E78" s="52">
        <v>0.32</v>
      </c>
      <c r="F78" s="2" t="s">
        <v>54</v>
      </c>
      <c r="G78" s="51" t="s">
        <v>71</v>
      </c>
      <c r="H78" s="53" t="s">
        <v>191</v>
      </c>
      <c r="I78" s="51" t="s">
        <v>66</v>
      </c>
      <c r="J78" s="62"/>
      <c r="K78" s="63">
        <f t="shared" ref="K78:P78" si="27">K79</f>
        <v>5.1974</v>
      </c>
      <c r="L78" s="63">
        <f t="shared" si="27"/>
        <v>4.0869</v>
      </c>
      <c r="M78" s="63">
        <f t="shared" si="27"/>
        <v>2.8605</v>
      </c>
      <c r="N78" s="63">
        <f t="shared" si="27"/>
        <v>1.75</v>
      </c>
      <c r="O78" s="63">
        <f t="shared" si="27"/>
        <v>0</v>
      </c>
      <c r="P78" s="63">
        <f t="shared" si="27"/>
        <v>25.85</v>
      </c>
      <c r="Q78" s="31"/>
      <c r="R78" s="2" t="s">
        <v>54</v>
      </c>
      <c r="S78" s="2" t="s">
        <v>192</v>
      </c>
      <c r="T78" s="2"/>
    </row>
    <row r="79" ht="30" customHeight="1" spans="1:20">
      <c r="A79" s="2"/>
      <c r="B79" s="54" t="s">
        <v>80</v>
      </c>
      <c r="C79" s="55"/>
      <c r="D79" s="55"/>
      <c r="E79" s="12">
        <v>0.32</v>
      </c>
      <c r="F79" s="2"/>
      <c r="G79" s="55"/>
      <c r="H79" s="54"/>
      <c r="I79" s="55"/>
      <c r="J79" s="64" t="s">
        <v>74</v>
      </c>
      <c r="K79" s="65">
        <v>5.1974</v>
      </c>
      <c r="L79" s="65">
        <v>4.0869</v>
      </c>
      <c r="M79" s="65">
        <v>2.8605</v>
      </c>
      <c r="N79" s="65">
        <v>1.75</v>
      </c>
      <c r="O79" s="66">
        <v>0</v>
      </c>
      <c r="P79" s="67">
        <v>25.85</v>
      </c>
      <c r="Q79" s="29"/>
      <c r="R79" s="2"/>
      <c r="S79" s="2"/>
      <c r="T79" s="2"/>
    </row>
    <row r="80" s="1" customFormat="1" ht="30" customHeight="1" spans="1:20">
      <c r="A80" s="2" t="s">
        <v>50</v>
      </c>
      <c r="B80" s="51" t="s">
        <v>193</v>
      </c>
      <c r="C80" s="51" t="s">
        <v>194</v>
      </c>
      <c r="D80" s="51" t="s">
        <v>53</v>
      </c>
      <c r="E80" s="52">
        <v>3.42</v>
      </c>
      <c r="F80" s="2" t="s">
        <v>54</v>
      </c>
      <c r="G80" s="51" t="s">
        <v>173</v>
      </c>
      <c r="H80" s="53" t="s">
        <v>152</v>
      </c>
      <c r="I80" s="51" t="s">
        <v>72</v>
      </c>
      <c r="J80" s="62"/>
      <c r="K80" s="63">
        <f t="shared" ref="K80:P80" si="28">K81</f>
        <v>44.2336</v>
      </c>
      <c r="L80" s="63">
        <f t="shared" si="28"/>
        <v>20.64</v>
      </c>
      <c r="M80" s="63">
        <f t="shared" si="28"/>
        <v>4.9329756934</v>
      </c>
      <c r="N80" s="63">
        <f t="shared" si="28"/>
        <v>3.42</v>
      </c>
      <c r="O80" s="63">
        <f t="shared" si="28"/>
        <v>0</v>
      </c>
      <c r="P80" s="63">
        <f t="shared" si="28"/>
        <v>118.442809</v>
      </c>
      <c r="Q80" s="31"/>
      <c r="R80" s="2" t="s">
        <v>54</v>
      </c>
      <c r="S80" s="2" t="s">
        <v>195</v>
      </c>
      <c r="T80" s="2"/>
    </row>
    <row r="81" ht="30" customHeight="1" spans="1:20">
      <c r="A81" s="2"/>
      <c r="B81" s="54" t="s">
        <v>59</v>
      </c>
      <c r="C81" s="55"/>
      <c r="D81" s="55"/>
      <c r="E81" s="12">
        <v>3.42</v>
      </c>
      <c r="F81" s="2"/>
      <c r="G81" s="55"/>
      <c r="H81" s="54"/>
      <c r="I81" s="55"/>
      <c r="J81" s="64" t="s">
        <v>111</v>
      </c>
      <c r="K81" s="65">
        <v>44.2336</v>
      </c>
      <c r="L81" s="65">
        <v>20.64</v>
      </c>
      <c r="M81" s="65">
        <v>4.9329756934</v>
      </c>
      <c r="N81" s="65">
        <v>3.42</v>
      </c>
      <c r="O81" s="66">
        <v>0</v>
      </c>
      <c r="P81" s="67">
        <v>118.442809</v>
      </c>
      <c r="Q81" s="29"/>
      <c r="R81" s="2"/>
      <c r="S81" s="2"/>
      <c r="T81" s="2"/>
    </row>
    <row r="82" s="1" customFormat="1" ht="30" customHeight="1" spans="1:20">
      <c r="A82" s="2" t="s">
        <v>50</v>
      </c>
      <c r="B82" s="51" t="s">
        <v>196</v>
      </c>
      <c r="C82" s="51" t="s">
        <v>197</v>
      </c>
      <c r="D82" s="51" t="s">
        <v>53</v>
      </c>
      <c r="E82" s="52">
        <v>1.67</v>
      </c>
      <c r="F82" s="2" t="s">
        <v>54</v>
      </c>
      <c r="G82" s="51" t="s">
        <v>88</v>
      </c>
      <c r="H82" s="53" t="s">
        <v>89</v>
      </c>
      <c r="I82" s="51" t="s">
        <v>57</v>
      </c>
      <c r="J82" s="62" t="s">
        <v>60</v>
      </c>
      <c r="K82" s="63">
        <f t="shared" ref="K82:P82" si="29">K83</f>
        <v>13.5236</v>
      </c>
      <c r="L82" s="63">
        <f t="shared" si="29"/>
        <v>10.1669</v>
      </c>
      <c r="M82" s="63">
        <f t="shared" si="29"/>
        <v>6.9725</v>
      </c>
      <c r="N82" s="63">
        <f t="shared" si="29"/>
        <v>4.62</v>
      </c>
      <c r="O82" s="63">
        <f t="shared" si="29"/>
        <v>0</v>
      </c>
      <c r="P82" s="63">
        <f t="shared" si="29"/>
        <v>40.24</v>
      </c>
      <c r="Q82" s="31"/>
      <c r="R82" s="2" t="s">
        <v>54</v>
      </c>
      <c r="S82" s="2" t="s">
        <v>198</v>
      </c>
      <c r="T82" s="2"/>
    </row>
    <row r="83" ht="30" customHeight="1" spans="1:20">
      <c r="A83" s="2"/>
      <c r="B83" s="54" t="s">
        <v>80</v>
      </c>
      <c r="C83" s="55"/>
      <c r="D83" s="55"/>
      <c r="E83" s="12">
        <v>1.67</v>
      </c>
      <c r="F83" s="2"/>
      <c r="G83" s="55"/>
      <c r="H83" s="54"/>
      <c r="I83" s="55"/>
      <c r="J83" s="64" t="s">
        <v>74</v>
      </c>
      <c r="K83" s="65">
        <v>13.5236</v>
      </c>
      <c r="L83" s="65">
        <v>10.1669</v>
      </c>
      <c r="M83" s="65">
        <v>6.9725</v>
      </c>
      <c r="N83" s="65">
        <v>4.62</v>
      </c>
      <c r="O83" s="66">
        <v>0</v>
      </c>
      <c r="P83" s="67">
        <v>40.24</v>
      </c>
      <c r="Q83" s="29"/>
      <c r="R83" s="2"/>
      <c r="S83" s="2"/>
      <c r="T83" s="2"/>
    </row>
    <row r="84" s="1" customFormat="1" ht="30" customHeight="1" spans="1:20">
      <c r="A84" s="2" t="s">
        <v>50</v>
      </c>
      <c r="B84" s="51" t="s">
        <v>199</v>
      </c>
      <c r="C84" s="51" t="s">
        <v>200</v>
      </c>
      <c r="D84" s="51" t="s">
        <v>53</v>
      </c>
      <c r="E84" s="52">
        <v>7.58</v>
      </c>
      <c r="F84" s="2" t="s">
        <v>54</v>
      </c>
      <c r="G84" s="51" t="s">
        <v>173</v>
      </c>
      <c r="H84" s="53" t="s">
        <v>201</v>
      </c>
      <c r="I84" s="51" t="s">
        <v>57</v>
      </c>
      <c r="J84" s="62" t="s">
        <v>111</v>
      </c>
      <c r="K84" s="63">
        <f t="shared" ref="K84:P84" si="30">K85+K86+K87</f>
        <v>209.1213</v>
      </c>
      <c r="L84" s="63">
        <f t="shared" si="30"/>
        <v>85.9312</v>
      </c>
      <c r="M84" s="63">
        <f t="shared" si="30"/>
        <v>70.253338</v>
      </c>
      <c r="N84" s="63">
        <f t="shared" si="30"/>
        <v>48.803442</v>
      </c>
      <c r="O84" s="63">
        <f t="shared" si="30"/>
        <v>0</v>
      </c>
      <c r="P84" s="63">
        <f t="shared" si="30"/>
        <v>310.840868466549</v>
      </c>
      <c r="Q84" s="31"/>
      <c r="R84" s="2" t="s">
        <v>54</v>
      </c>
      <c r="S84" s="2" t="s">
        <v>202</v>
      </c>
      <c r="T84" s="2"/>
    </row>
    <row r="85" ht="30" customHeight="1" spans="1:20">
      <c r="A85" s="2"/>
      <c r="B85" s="54" t="s">
        <v>80</v>
      </c>
      <c r="C85" s="55"/>
      <c r="D85" s="55"/>
      <c r="E85" s="12">
        <v>1.45</v>
      </c>
      <c r="F85" s="2"/>
      <c r="G85" s="55"/>
      <c r="H85" s="54"/>
      <c r="I85" s="55"/>
      <c r="J85" s="64" t="s">
        <v>203</v>
      </c>
      <c r="K85" s="65">
        <v>20.6123</v>
      </c>
      <c r="L85" s="65">
        <v>12.7878</v>
      </c>
      <c r="M85" s="65">
        <v>9.0605</v>
      </c>
      <c r="N85" s="65">
        <v>6.68</v>
      </c>
      <c r="O85" s="66">
        <v>0</v>
      </c>
      <c r="P85" s="67">
        <v>31.07</v>
      </c>
      <c r="Q85" s="29"/>
      <c r="R85" s="2"/>
      <c r="S85" s="2"/>
      <c r="T85" s="2"/>
    </row>
    <row r="86" ht="30" customHeight="1" spans="1:20">
      <c r="A86" s="2"/>
      <c r="B86" s="54" t="s">
        <v>59</v>
      </c>
      <c r="C86" s="55"/>
      <c r="D86" s="55"/>
      <c r="E86" s="12">
        <v>5.44</v>
      </c>
      <c r="F86" s="2"/>
      <c r="G86" s="55"/>
      <c r="H86" s="54"/>
      <c r="I86" s="55"/>
      <c r="J86" s="64" t="s">
        <v>111</v>
      </c>
      <c r="K86" s="65">
        <v>104.4817</v>
      </c>
      <c r="L86" s="65">
        <v>57.736</v>
      </c>
      <c r="M86" s="65">
        <v>49.519737</v>
      </c>
      <c r="N86" s="65">
        <v>38.026</v>
      </c>
      <c r="O86" s="66">
        <v>0</v>
      </c>
      <c r="P86" s="67">
        <v>260.849954</v>
      </c>
      <c r="Q86" s="29"/>
      <c r="R86" s="2"/>
      <c r="S86" s="2"/>
      <c r="T86" s="2"/>
    </row>
    <row r="87" ht="30" customHeight="1" spans="1:20">
      <c r="A87" s="2"/>
      <c r="B87" s="54" t="s">
        <v>61</v>
      </c>
      <c r="C87" s="55"/>
      <c r="D87" s="55"/>
      <c r="E87" s="12">
        <v>0.69</v>
      </c>
      <c r="F87" s="2"/>
      <c r="G87" s="55"/>
      <c r="H87" s="54"/>
      <c r="I87" s="55"/>
      <c r="J87" s="64" t="s">
        <v>204</v>
      </c>
      <c r="K87" s="65">
        <v>84.0273</v>
      </c>
      <c r="L87" s="65">
        <v>15.4074</v>
      </c>
      <c r="M87" s="65">
        <v>11.673101</v>
      </c>
      <c r="N87" s="65">
        <v>4.097442</v>
      </c>
      <c r="O87" s="66">
        <v>0</v>
      </c>
      <c r="P87" s="67">
        <v>18.9209144665494</v>
      </c>
      <c r="Q87" s="29"/>
      <c r="R87" s="2"/>
      <c r="S87" s="2"/>
      <c r="T87" s="2"/>
    </row>
    <row r="88" s="1" customFormat="1" ht="30" customHeight="1" spans="1:20">
      <c r="A88" s="2" t="s">
        <v>50</v>
      </c>
      <c r="B88" s="51" t="s">
        <v>205</v>
      </c>
      <c r="C88" s="51" t="s">
        <v>206</v>
      </c>
      <c r="D88" s="51" t="s">
        <v>53</v>
      </c>
      <c r="E88" s="52">
        <v>1.73</v>
      </c>
      <c r="F88" s="2" t="s">
        <v>54</v>
      </c>
      <c r="G88" s="51" t="s">
        <v>64</v>
      </c>
      <c r="H88" s="53" t="s">
        <v>127</v>
      </c>
      <c r="I88" s="51" t="s">
        <v>94</v>
      </c>
      <c r="J88" s="62"/>
      <c r="K88" s="63">
        <f t="shared" ref="K88:P88" si="31">K89+K90+K91</f>
        <v>18.5659</v>
      </c>
      <c r="L88" s="63">
        <f t="shared" si="31"/>
        <v>13.5393</v>
      </c>
      <c r="M88" s="63">
        <f t="shared" si="31"/>
        <v>10.548011</v>
      </c>
      <c r="N88" s="63">
        <f t="shared" si="31"/>
        <v>9.0393</v>
      </c>
      <c r="O88" s="63">
        <f t="shared" si="31"/>
        <v>0</v>
      </c>
      <c r="P88" s="63">
        <f t="shared" si="31"/>
        <v>34.335859</v>
      </c>
      <c r="Q88" s="31"/>
      <c r="R88" s="2" t="s">
        <v>54</v>
      </c>
      <c r="S88" s="2" t="s">
        <v>207</v>
      </c>
      <c r="T88" s="2"/>
    </row>
    <row r="89" ht="30" customHeight="1" spans="1:20">
      <c r="A89" s="2"/>
      <c r="B89" s="54" t="s">
        <v>80</v>
      </c>
      <c r="C89" s="55"/>
      <c r="D89" s="55"/>
      <c r="E89" s="12">
        <v>0.5</v>
      </c>
      <c r="F89" s="2"/>
      <c r="G89" s="55"/>
      <c r="H89" s="54"/>
      <c r="I89" s="55"/>
      <c r="J89" s="64" t="s">
        <v>74</v>
      </c>
      <c r="K89" s="65">
        <v>6.8007</v>
      </c>
      <c r="L89" s="65">
        <v>5.44</v>
      </c>
      <c r="M89" s="65">
        <v>3.05</v>
      </c>
      <c r="N89" s="65">
        <v>3.05</v>
      </c>
      <c r="O89" s="66">
        <v>0</v>
      </c>
      <c r="P89" s="67">
        <v>8.4</v>
      </c>
      <c r="Q89" s="29"/>
      <c r="R89" s="2"/>
      <c r="S89" s="2"/>
      <c r="T89" s="2"/>
    </row>
    <row r="90" ht="30" customHeight="1" spans="1:20">
      <c r="A90" s="2"/>
      <c r="B90" s="54" t="s">
        <v>59</v>
      </c>
      <c r="C90" s="55"/>
      <c r="D90" s="55"/>
      <c r="E90" s="12">
        <v>0.7</v>
      </c>
      <c r="F90" s="2"/>
      <c r="G90" s="55"/>
      <c r="H90" s="54"/>
      <c r="I90" s="55"/>
      <c r="J90" s="64" t="s">
        <v>129</v>
      </c>
      <c r="K90" s="65">
        <v>5.7307</v>
      </c>
      <c r="L90" s="65">
        <v>4.01</v>
      </c>
      <c r="M90" s="65">
        <v>4.129457</v>
      </c>
      <c r="N90" s="65">
        <v>2.9</v>
      </c>
      <c r="O90" s="66">
        <v>0</v>
      </c>
      <c r="P90" s="67">
        <v>14.922859</v>
      </c>
      <c r="Q90" s="29"/>
      <c r="R90" s="2"/>
      <c r="S90" s="2"/>
      <c r="T90" s="2"/>
    </row>
    <row r="91" ht="30" customHeight="1" spans="1:20">
      <c r="A91" s="2"/>
      <c r="B91" s="54" t="s">
        <v>61</v>
      </c>
      <c r="C91" s="55"/>
      <c r="D91" s="55"/>
      <c r="E91" s="12">
        <v>0.53</v>
      </c>
      <c r="F91" s="2"/>
      <c r="G91" s="55"/>
      <c r="H91" s="54"/>
      <c r="I91" s="55"/>
      <c r="J91" s="64" t="s">
        <v>208</v>
      </c>
      <c r="K91" s="65">
        <v>6.0345</v>
      </c>
      <c r="L91" s="65">
        <v>4.0893</v>
      </c>
      <c r="M91" s="65">
        <v>3.368554</v>
      </c>
      <c r="N91" s="65">
        <v>3.0893</v>
      </c>
      <c r="O91" s="66">
        <v>0</v>
      </c>
      <c r="P91" s="67">
        <v>11.013</v>
      </c>
      <c r="Q91" s="29"/>
      <c r="R91" s="2"/>
      <c r="S91" s="2"/>
      <c r="T91" s="2"/>
    </row>
    <row r="92" s="1" customFormat="1" ht="30" customHeight="1" spans="1:20">
      <c r="A92" s="2" t="s">
        <v>50</v>
      </c>
      <c r="B92" s="51" t="s">
        <v>209</v>
      </c>
      <c r="C92" s="51" t="s">
        <v>210</v>
      </c>
      <c r="D92" s="51" t="s">
        <v>53</v>
      </c>
      <c r="E92" s="52">
        <v>1.5</v>
      </c>
      <c r="F92" s="2" t="s">
        <v>54</v>
      </c>
      <c r="G92" s="51" t="s">
        <v>64</v>
      </c>
      <c r="H92" s="53" t="s">
        <v>211</v>
      </c>
      <c r="I92" s="51" t="s">
        <v>117</v>
      </c>
      <c r="J92" s="62"/>
      <c r="K92" s="63">
        <f t="shared" ref="K92:P92" si="32">K93</f>
        <v>18.3962</v>
      </c>
      <c r="L92" s="63">
        <f t="shared" si="32"/>
        <v>13.82</v>
      </c>
      <c r="M92" s="63">
        <f t="shared" si="32"/>
        <v>7.88</v>
      </c>
      <c r="N92" s="63">
        <f t="shared" si="32"/>
        <v>3.98</v>
      </c>
      <c r="O92" s="63">
        <f t="shared" si="32"/>
        <v>0</v>
      </c>
      <c r="P92" s="63">
        <f t="shared" si="32"/>
        <v>29.99</v>
      </c>
      <c r="Q92" s="31"/>
      <c r="R92" s="2" t="s">
        <v>54</v>
      </c>
      <c r="S92" s="2" t="s">
        <v>212</v>
      </c>
      <c r="T92" s="2"/>
    </row>
    <row r="93" ht="30" customHeight="1" spans="1:20">
      <c r="A93" s="2"/>
      <c r="B93" s="54" t="s">
        <v>80</v>
      </c>
      <c r="C93" s="55"/>
      <c r="D93" s="55"/>
      <c r="E93" s="12">
        <v>1.5</v>
      </c>
      <c r="F93" s="2"/>
      <c r="G93" s="55"/>
      <c r="H93" s="54"/>
      <c r="I93" s="55"/>
      <c r="J93" s="64" t="s">
        <v>119</v>
      </c>
      <c r="K93" s="65">
        <v>18.3962</v>
      </c>
      <c r="L93" s="65">
        <v>13.82</v>
      </c>
      <c r="M93" s="65">
        <v>7.88</v>
      </c>
      <c r="N93" s="65">
        <v>3.98</v>
      </c>
      <c r="O93" s="66">
        <v>0</v>
      </c>
      <c r="P93" s="67">
        <v>29.99</v>
      </c>
      <c r="Q93" s="29"/>
      <c r="R93" s="2"/>
      <c r="S93" s="2"/>
      <c r="T93" s="2"/>
    </row>
    <row r="94" s="1" customFormat="1" ht="30" customHeight="1" spans="1:20">
      <c r="A94" s="2" t="s">
        <v>50</v>
      </c>
      <c r="B94" s="51" t="s">
        <v>213</v>
      </c>
      <c r="C94" s="51" t="s">
        <v>214</v>
      </c>
      <c r="D94" s="51" t="s">
        <v>53</v>
      </c>
      <c r="E94" s="52">
        <v>0.19</v>
      </c>
      <c r="F94" s="2" t="s">
        <v>54</v>
      </c>
      <c r="G94" s="51" t="s">
        <v>88</v>
      </c>
      <c r="H94" s="53" t="s">
        <v>89</v>
      </c>
      <c r="I94" s="51" t="s">
        <v>57</v>
      </c>
      <c r="J94" s="62" t="s">
        <v>119</v>
      </c>
      <c r="K94" s="63">
        <f t="shared" ref="K94:P94" si="33">K95</f>
        <v>24.4903</v>
      </c>
      <c r="L94" s="63">
        <f t="shared" si="33"/>
        <v>14.09</v>
      </c>
      <c r="M94" s="63">
        <f t="shared" si="33"/>
        <v>0.19</v>
      </c>
      <c r="N94" s="63">
        <f t="shared" si="33"/>
        <v>0.19</v>
      </c>
      <c r="O94" s="63">
        <f t="shared" si="33"/>
        <v>0</v>
      </c>
      <c r="P94" s="63">
        <f t="shared" si="33"/>
        <v>49.728163</v>
      </c>
      <c r="Q94" s="31"/>
      <c r="R94" s="2" t="s">
        <v>54</v>
      </c>
      <c r="S94" s="2" t="s">
        <v>215</v>
      </c>
      <c r="T94" s="2"/>
    </row>
    <row r="95" ht="30" customHeight="1" spans="1:20">
      <c r="A95" s="2"/>
      <c r="B95" s="54" t="s">
        <v>59</v>
      </c>
      <c r="C95" s="55"/>
      <c r="D95" s="55"/>
      <c r="E95" s="12">
        <v>0.19</v>
      </c>
      <c r="F95" s="2"/>
      <c r="G95" s="55"/>
      <c r="H95" s="54"/>
      <c r="I95" s="55"/>
      <c r="J95" s="64" t="s">
        <v>119</v>
      </c>
      <c r="K95" s="65">
        <v>24.4903</v>
      </c>
      <c r="L95" s="65">
        <v>14.09</v>
      </c>
      <c r="M95" s="65">
        <v>0.19</v>
      </c>
      <c r="N95" s="65">
        <v>0.19</v>
      </c>
      <c r="O95" s="66">
        <v>0</v>
      </c>
      <c r="P95" s="67">
        <v>49.728163</v>
      </c>
      <c r="Q95" s="29"/>
      <c r="R95" s="2"/>
      <c r="S95" s="2"/>
      <c r="T95" s="2"/>
    </row>
    <row r="96" s="1" customFormat="1" ht="30" customHeight="1" spans="1:20">
      <c r="A96" s="2" t="s">
        <v>50</v>
      </c>
      <c r="B96" s="51" t="s">
        <v>216</v>
      </c>
      <c r="C96" s="51" t="s">
        <v>217</v>
      </c>
      <c r="D96" s="51" t="s">
        <v>53</v>
      </c>
      <c r="E96" s="52">
        <v>7.28</v>
      </c>
      <c r="F96" s="2" t="s">
        <v>54</v>
      </c>
      <c r="G96" s="51" t="s">
        <v>173</v>
      </c>
      <c r="H96" s="53" t="s">
        <v>218</v>
      </c>
      <c r="I96" s="51" t="s">
        <v>94</v>
      </c>
      <c r="J96" s="62" t="s">
        <v>68</v>
      </c>
      <c r="K96" s="63">
        <f t="shared" ref="K96:P96" si="34">K97+K98+K99</f>
        <v>385.8882</v>
      </c>
      <c r="L96" s="63">
        <f t="shared" si="34"/>
        <v>134.4773</v>
      </c>
      <c r="M96" s="63">
        <f t="shared" si="34"/>
        <v>134.12726284</v>
      </c>
      <c r="N96" s="63">
        <f t="shared" si="34"/>
        <v>86.5873</v>
      </c>
      <c r="O96" s="63">
        <f t="shared" si="34"/>
        <v>0</v>
      </c>
      <c r="P96" s="63">
        <f t="shared" si="34"/>
        <v>475.243401148562</v>
      </c>
      <c r="Q96" s="31"/>
      <c r="R96" s="2" t="s">
        <v>54</v>
      </c>
      <c r="S96" s="2" t="s">
        <v>219</v>
      </c>
      <c r="T96" s="2"/>
    </row>
    <row r="97" ht="30" customHeight="1" spans="1:20">
      <c r="A97" s="2"/>
      <c r="B97" s="54" t="s">
        <v>80</v>
      </c>
      <c r="C97" s="55"/>
      <c r="D97" s="55"/>
      <c r="E97" s="12">
        <v>1.67</v>
      </c>
      <c r="F97" s="2"/>
      <c r="G97" s="55"/>
      <c r="H97" s="54"/>
      <c r="I97" s="55"/>
      <c r="J97" s="64" t="s">
        <v>220</v>
      </c>
      <c r="K97" s="65">
        <v>48.0497</v>
      </c>
      <c r="L97" s="65">
        <v>27.838</v>
      </c>
      <c r="M97" s="65">
        <v>34.9539</v>
      </c>
      <c r="N97" s="65">
        <v>21.348</v>
      </c>
      <c r="O97">
        <v>0</v>
      </c>
      <c r="P97" s="66">
        <v>80.85</v>
      </c>
      <c r="Q97" s="29"/>
      <c r="R97" s="2"/>
      <c r="S97" s="2"/>
      <c r="T97" s="2"/>
    </row>
    <row r="98" ht="30" customHeight="1" spans="1:20">
      <c r="A98" s="2"/>
      <c r="B98" s="54" t="s">
        <v>59</v>
      </c>
      <c r="C98" s="55"/>
      <c r="D98" s="55"/>
      <c r="E98" s="12">
        <v>4.62</v>
      </c>
      <c r="F98" s="2"/>
      <c r="G98" s="55"/>
      <c r="H98" s="54"/>
      <c r="I98" s="55"/>
      <c r="J98" s="64" t="s">
        <v>68</v>
      </c>
      <c r="K98" s="65">
        <v>104.5346</v>
      </c>
      <c r="L98" s="65">
        <v>40.82</v>
      </c>
      <c r="M98" s="65">
        <v>30.77470384</v>
      </c>
      <c r="N98" s="65">
        <v>29.5</v>
      </c>
      <c r="O98" s="66">
        <v>0</v>
      </c>
      <c r="P98" s="67">
        <v>217.460232</v>
      </c>
      <c r="Q98" s="29"/>
      <c r="R98" s="2"/>
      <c r="S98" s="2"/>
      <c r="T98" s="2"/>
    </row>
    <row r="99" ht="30" customHeight="1" spans="1:20">
      <c r="A99" s="2"/>
      <c r="B99" s="54" t="s">
        <v>61</v>
      </c>
      <c r="C99" s="55"/>
      <c r="D99" s="55"/>
      <c r="E99" s="12">
        <v>0.99</v>
      </c>
      <c r="F99" s="2"/>
      <c r="G99" s="55"/>
      <c r="H99" s="54"/>
      <c r="I99" s="55"/>
      <c r="J99" s="64" t="s">
        <v>107</v>
      </c>
      <c r="K99" s="65">
        <v>233.3039</v>
      </c>
      <c r="L99" s="65">
        <v>65.8193</v>
      </c>
      <c r="M99" s="65">
        <v>68.398659</v>
      </c>
      <c r="N99" s="65">
        <v>35.7393</v>
      </c>
      <c r="O99" s="66">
        <v>0</v>
      </c>
      <c r="P99" s="67">
        <v>176.933169148562</v>
      </c>
      <c r="Q99" s="29"/>
      <c r="R99" s="2"/>
      <c r="S99" s="2"/>
      <c r="T99" s="2"/>
    </row>
    <row r="100" s="1" customFormat="1" ht="30" customHeight="1" spans="1:20">
      <c r="A100" s="2" t="s">
        <v>50</v>
      </c>
      <c r="B100" s="51" t="s">
        <v>221</v>
      </c>
      <c r="C100" s="51" t="s">
        <v>222</v>
      </c>
      <c r="D100" s="51" t="s">
        <v>53</v>
      </c>
      <c r="E100" s="52">
        <v>1.4</v>
      </c>
      <c r="F100" s="2" t="s">
        <v>54</v>
      </c>
      <c r="G100" s="51" t="s">
        <v>88</v>
      </c>
      <c r="H100" s="53" t="s">
        <v>152</v>
      </c>
      <c r="I100" s="51" t="s">
        <v>66</v>
      </c>
      <c r="J100" s="62"/>
      <c r="K100" s="63">
        <f t="shared" ref="K100:P100" si="35">K101</f>
        <v>9.1676</v>
      </c>
      <c r="L100" s="63">
        <f t="shared" si="35"/>
        <v>6.6405</v>
      </c>
      <c r="M100" s="63">
        <f t="shared" si="35"/>
        <v>5.0164</v>
      </c>
      <c r="N100" s="63">
        <f t="shared" si="35"/>
        <v>4.45</v>
      </c>
      <c r="O100" s="63">
        <f t="shared" si="35"/>
        <v>0</v>
      </c>
      <c r="P100" s="63">
        <f t="shared" si="35"/>
        <v>9.75</v>
      </c>
      <c r="Q100" s="31"/>
      <c r="R100" s="2" t="s">
        <v>54</v>
      </c>
      <c r="S100" s="2" t="s">
        <v>223</v>
      </c>
      <c r="T100" s="2"/>
    </row>
    <row r="101" ht="30" customHeight="1" spans="1:20">
      <c r="A101" s="2"/>
      <c r="B101" s="54" t="s">
        <v>80</v>
      </c>
      <c r="C101" s="55"/>
      <c r="D101" s="55"/>
      <c r="E101" s="12">
        <v>1.4</v>
      </c>
      <c r="F101" s="2"/>
      <c r="G101" s="55"/>
      <c r="H101" s="54"/>
      <c r="I101" s="55"/>
      <c r="J101" s="64" t="s">
        <v>224</v>
      </c>
      <c r="K101" s="65">
        <v>9.1676</v>
      </c>
      <c r="L101" s="65">
        <v>6.6405</v>
      </c>
      <c r="M101" s="65">
        <v>5.0164</v>
      </c>
      <c r="N101" s="65">
        <v>4.45</v>
      </c>
      <c r="O101" s="66">
        <v>0</v>
      </c>
      <c r="P101" s="67">
        <v>9.75</v>
      </c>
      <c r="Q101" s="29"/>
      <c r="R101" s="2"/>
      <c r="S101" s="2"/>
      <c r="T101" s="2"/>
    </row>
    <row r="102" s="1" customFormat="1" ht="30" customHeight="1" spans="1:20">
      <c r="A102" s="2" t="s">
        <v>50</v>
      </c>
      <c r="B102" s="51" t="s">
        <v>225</v>
      </c>
      <c r="C102" s="51" t="s">
        <v>226</v>
      </c>
      <c r="D102" s="51" t="s">
        <v>53</v>
      </c>
      <c r="E102" s="52">
        <v>1.37</v>
      </c>
      <c r="F102" s="2" t="s">
        <v>54</v>
      </c>
      <c r="G102" s="51" t="s">
        <v>77</v>
      </c>
      <c r="H102" s="53" t="s">
        <v>65</v>
      </c>
      <c r="I102" s="51" t="s">
        <v>94</v>
      </c>
      <c r="J102" s="62"/>
      <c r="K102" s="63">
        <f t="shared" ref="K102:P102" si="36">K103+K104</f>
        <v>19.3407</v>
      </c>
      <c r="L102" s="63">
        <f t="shared" si="36"/>
        <v>11.49</v>
      </c>
      <c r="M102" s="63">
        <f t="shared" si="36"/>
        <v>11.607951</v>
      </c>
      <c r="N102" s="63">
        <f t="shared" si="36"/>
        <v>10.63</v>
      </c>
      <c r="O102" s="63">
        <f t="shared" si="36"/>
        <v>0</v>
      </c>
      <c r="P102" s="63">
        <f t="shared" si="36"/>
        <v>53.76111189</v>
      </c>
      <c r="Q102" s="31"/>
      <c r="R102" s="2" t="s">
        <v>54</v>
      </c>
      <c r="S102" s="2" t="s">
        <v>227</v>
      </c>
      <c r="T102" s="2"/>
    </row>
    <row r="103" ht="30" customHeight="1" spans="1:20">
      <c r="A103" s="2"/>
      <c r="B103" s="54" t="s">
        <v>59</v>
      </c>
      <c r="C103" s="55"/>
      <c r="D103" s="55"/>
      <c r="E103" s="12">
        <v>1.05</v>
      </c>
      <c r="F103" s="2"/>
      <c r="G103" s="55"/>
      <c r="H103" s="54"/>
      <c r="I103" s="55"/>
      <c r="J103" s="64" t="s">
        <v>228</v>
      </c>
      <c r="K103" s="65">
        <v>9.3936</v>
      </c>
      <c r="L103" s="65">
        <v>3.68</v>
      </c>
      <c r="M103" s="65">
        <v>3.3024</v>
      </c>
      <c r="N103" s="65">
        <v>3.22</v>
      </c>
      <c r="O103" s="66">
        <v>0</v>
      </c>
      <c r="P103" s="67">
        <v>12.606997</v>
      </c>
      <c r="Q103" s="29"/>
      <c r="R103" s="2"/>
      <c r="S103" s="2"/>
      <c r="T103" s="2"/>
    </row>
    <row r="104" ht="30" customHeight="1" spans="1:20">
      <c r="A104" s="2"/>
      <c r="B104" s="54" t="s">
        <v>61</v>
      </c>
      <c r="C104" s="55"/>
      <c r="D104" s="55"/>
      <c r="E104" s="12">
        <v>0.32</v>
      </c>
      <c r="F104" s="2"/>
      <c r="G104" s="55"/>
      <c r="H104" s="54"/>
      <c r="I104" s="55"/>
      <c r="J104" s="64" t="s">
        <v>60</v>
      </c>
      <c r="K104" s="65">
        <v>9.9471</v>
      </c>
      <c r="L104" s="65">
        <v>7.81</v>
      </c>
      <c r="M104" s="65">
        <v>8.305551</v>
      </c>
      <c r="N104" s="65">
        <v>7.41</v>
      </c>
      <c r="O104" s="66">
        <v>0</v>
      </c>
      <c r="P104" s="67">
        <v>41.15411489</v>
      </c>
      <c r="Q104" s="29"/>
      <c r="R104" s="2"/>
      <c r="S104" s="2"/>
      <c r="T104" s="2"/>
    </row>
    <row r="105" s="1" customFormat="1" ht="30" customHeight="1" spans="1:20">
      <c r="A105" s="2" t="s">
        <v>50</v>
      </c>
      <c r="B105" s="51" t="s">
        <v>229</v>
      </c>
      <c r="C105" s="51" t="s">
        <v>230</v>
      </c>
      <c r="D105" s="51" t="s">
        <v>53</v>
      </c>
      <c r="E105" s="52">
        <v>4.36</v>
      </c>
      <c r="F105" s="2" t="s">
        <v>54</v>
      </c>
      <c r="G105" s="51" t="s">
        <v>173</v>
      </c>
      <c r="H105" s="53" t="s">
        <v>231</v>
      </c>
      <c r="I105" s="51" t="s">
        <v>66</v>
      </c>
      <c r="J105" s="62" t="s">
        <v>74</v>
      </c>
      <c r="K105" s="63">
        <f t="shared" ref="K105:P105" si="37">K106+K107+K108</f>
        <v>253.0369</v>
      </c>
      <c r="L105" s="63">
        <f t="shared" si="37"/>
        <v>99.407</v>
      </c>
      <c r="M105" s="63">
        <f t="shared" si="37"/>
        <v>97.03307</v>
      </c>
      <c r="N105" s="63">
        <f t="shared" si="37"/>
        <v>65.1305</v>
      </c>
      <c r="O105" s="63">
        <f t="shared" si="37"/>
        <v>0</v>
      </c>
      <c r="P105" s="63">
        <f t="shared" si="37"/>
        <v>280.363829290475</v>
      </c>
      <c r="Q105" s="31"/>
      <c r="R105" s="2" t="s">
        <v>54</v>
      </c>
      <c r="S105" s="2" t="s">
        <v>232</v>
      </c>
      <c r="T105" s="2"/>
    </row>
    <row r="106" ht="30" customHeight="1" spans="1:20">
      <c r="A106" s="2"/>
      <c r="B106" s="54" t="s">
        <v>80</v>
      </c>
      <c r="C106" s="55"/>
      <c r="D106" s="55"/>
      <c r="E106" s="12">
        <v>1.27</v>
      </c>
      <c r="F106" s="2"/>
      <c r="G106" s="55"/>
      <c r="H106" s="54"/>
      <c r="I106" s="55"/>
      <c r="J106" s="64" t="s">
        <v>203</v>
      </c>
      <c r="K106" s="65">
        <v>18.4584</v>
      </c>
      <c r="L106" s="65">
        <v>7.0865</v>
      </c>
      <c r="M106" s="65">
        <v>5.992936</v>
      </c>
      <c r="N106" s="65">
        <v>3.31</v>
      </c>
      <c r="O106" s="66">
        <v>0</v>
      </c>
      <c r="P106" s="67">
        <v>30.0856</v>
      </c>
      <c r="Q106" s="29"/>
      <c r="R106" s="2"/>
      <c r="S106" s="2"/>
      <c r="T106" s="2"/>
    </row>
    <row r="107" ht="30" customHeight="1" spans="1:20">
      <c r="A107" s="2"/>
      <c r="B107" s="54" t="s">
        <v>59</v>
      </c>
      <c r="C107" s="55"/>
      <c r="D107" s="55"/>
      <c r="E107" s="12">
        <v>0.77</v>
      </c>
      <c r="F107" s="2"/>
      <c r="G107" s="55"/>
      <c r="H107" s="54"/>
      <c r="I107" s="55"/>
      <c r="J107" s="64" t="s">
        <v>74</v>
      </c>
      <c r="K107" s="65">
        <v>36.4188</v>
      </c>
      <c r="L107" s="65">
        <v>17.88</v>
      </c>
      <c r="M107" s="65">
        <v>14.030073</v>
      </c>
      <c r="N107" s="65">
        <v>13.88</v>
      </c>
      <c r="O107" s="66">
        <v>0</v>
      </c>
      <c r="P107" s="67">
        <v>59.389965</v>
      </c>
      <c r="Q107" s="29"/>
      <c r="R107" s="2"/>
      <c r="S107" s="2"/>
      <c r="T107" s="2"/>
    </row>
    <row r="108" ht="30" customHeight="1" spans="1:20">
      <c r="A108" s="2"/>
      <c r="B108" s="54" t="s">
        <v>61</v>
      </c>
      <c r="C108" s="55"/>
      <c r="D108" s="55"/>
      <c r="E108" s="12">
        <v>2.32</v>
      </c>
      <c r="F108" s="2"/>
      <c r="G108" s="55"/>
      <c r="H108" s="54"/>
      <c r="I108" s="55"/>
      <c r="J108" s="64" t="s">
        <v>162</v>
      </c>
      <c r="K108" s="65">
        <v>198.1597</v>
      </c>
      <c r="L108" s="65">
        <v>74.4405</v>
      </c>
      <c r="M108" s="65">
        <v>77.010061</v>
      </c>
      <c r="N108" s="65">
        <v>47.9405</v>
      </c>
      <c r="O108" s="66">
        <v>0</v>
      </c>
      <c r="P108" s="67">
        <v>190.888264290475</v>
      </c>
      <c r="Q108" s="29"/>
      <c r="R108" s="2"/>
      <c r="S108" s="2"/>
      <c r="T108" s="2"/>
    </row>
    <row r="109" s="1" customFormat="1" ht="30" customHeight="1" spans="1:20">
      <c r="A109" s="2" t="s">
        <v>50</v>
      </c>
      <c r="B109" s="51" t="s">
        <v>233</v>
      </c>
      <c r="C109" s="51" t="s">
        <v>234</v>
      </c>
      <c r="D109" s="51" t="s">
        <v>53</v>
      </c>
      <c r="E109" s="52">
        <v>1.9</v>
      </c>
      <c r="F109" s="2" t="s">
        <v>54</v>
      </c>
      <c r="G109" s="51" t="s">
        <v>77</v>
      </c>
      <c r="H109" s="53" t="s">
        <v>235</v>
      </c>
      <c r="I109" s="51" t="s">
        <v>94</v>
      </c>
      <c r="J109" s="62" t="s">
        <v>236</v>
      </c>
      <c r="K109" s="63">
        <f t="shared" ref="K109:P109" si="38">K110+K111</f>
        <v>166.8641</v>
      </c>
      <c r="L109" s="63">
        <f t="shared" si="38"/>
        <v>57.14</v>
      </c>
      <c r="M109" s="63">
        <f t="shared" si="38"/>
        <v>59.553364</v>
      </c>
      <c r="N109" s="63">
        <f t="shared" si="38"/>
        <v>36.7</v>
      </c>
      <c r="O109" s="63">
        <f t="shared" si="38"/>
        <v>0</v>
      </c>
      <c r="P109" s="63">
        <f t="shared" si="38"/>
        <v>184.3767426</v>
      </c>
      <c r="Q109" s="31"/>
      <c r="R109" s="2" t="s">
        <v>54</v>
      </c>
      <c r="S109" s="2" t="s">
        <v>237</v>
      </c>
      <c r="T109" s="2"/>
    </row>
    <row r="110" ht="30" customHeight="1" spans="1:20">
      <c r="A110" s="2"/>
      <c r="B110" s="54" t="s">
        <v>59</v>
      </c>
      <c r="C110" s="55"/>
      <c r="D110" s="55"/>
      <c r="E110" s="12">
        <v>1.17</v>
      </c>
      <c r="F110" s="2"/>
      <c r="G110" s="55"/>
      <c r="H110" s="54"/>
      <c r="I110" s="55"/>
      <c r="J110" s="64" t="s">
        <v>236</v>
      </c>
      <c r="K110" s="65">
        <v>53.9741</v>
      </c>
      <c r="L110" s="65">
        <v>25.14</v>
      </c>
      <c r="M110" s="65">
        <v>18.74</v>
      </c>
      <c r="N110" s="65">
        <v>18.7</v>
      </c>
      <c r="O110" s="66">
        <v>0</v>
      </c>
      <c r="P110" s="67">
        <v>98.499951</v>
      </c>
      <c r="Q110" s="29"/>
      <c r="R110" s="2"/>
      <c r="S110" s="2"/>
      <c r="T110" s="2"/>
    </row>
    <row r="111" ht="30" customHeight="1" spans="1:20">
      <c r="A111" s="2"/>
      <c r="B111" s="54" t="s">
        <v>61</v>
      </c>
      <c r="C111" s="55"/>
      <c r="D111" s="55"/>
      <c r="E111" s="12">
        <v>0.73</v>
      </c>
      <c r="F111" s="2"/>
      <c r="G111" s="55"/>
      <c r="H111" s="54"/>
      <c r="I111" s="55"/>
      <c r="J111" s="64" t="s">
        <v>60</v>
      </c>
      <c r="K111" s="65">
        <v>112.89</v>
      </c>
      <c r="L111" s="65">
        <v>32</v>
      </c>
      <c r="M111" s="65">
        <v>40.813364</v>
      </c>
      <c r="N111" s="65">
        <v>18</v>
      </c>
      <c r="O111" s="66">
        <v>0</v>
      </c>
      <c r="P111" s="67">
        <v>85.8767916</v>
      </c>
      <c r="Q111" s="29"/>
      <c r="R111" s="2"/>
      <c r="S111" s="2"/>
      <c r="T111" s="2"/>
    </row>
    <row r="112" s="1" customFormat="1" ht="30" customHeight="1" spans="1:20">
      <c r="A112" s="2" t="s">
        <v>50</v>
      </c>
      <c r="B112" s="51" t="s">
        <v>238</v>
      </c>
      <c r="C112" s="51" t="s">
        <v>239</v>
      </c>
      <c r="D112" s="51" t="s">
        <v>53</v>
      </c>
      <c r="E112" s="52">
        <v>6.59</v>
      </c>
      <c r="F112" s="2" t="s">
        <v>54</v>
      </c>
      <c r="G112" s="51" t="s">
        <v>71</v>
      </c>
      <c r="H112" s="53" t="s">
        <v>89</v>
      </c>
      <c r="I112" s="51" t="s">
        <v>57</v>
      </c>
      <c r="J112" s="62" t="s">
        <v>119</v>
      </c>
      <c r="K112" s="63">
        <f t="shared" ref="K112:P112" si="39">K113+K114</f>
        <v>155.7168</v>
      </c>
      <c r="L112" s="63">
        <f t="shared" si="39"/>
        <v>54.7648</v>
      </c>
      <c r="M112" s="63">
        <f t="shared" si="39"/>
        <v>47.825855</v>
      </c>
      <c r="N112" s="63">
        <f t="shared" si="39"/>
        <v>31.164884</v>
      </c>
      <c r="O112" s="63">
        <f t="shared" si="39"/>
        <v>0</v>
      </c>
      <c r="P112" s="63">
        <f t="shared" si="39"/>
        <v>174.448968548298</v>
      </c>
      <c r="Q112" s="31"/>
      <c r="R112" s="2" t="s">
        <v>54</v>
      </c>
      <c r="S112" s="2" t="s">
        <v>240</v>
      </c>
      <c r="T112" s="2"/>
    </row>
    <row r="113" ht="30" customHeight="1" spans="1:20">
      <c r="A113" s="2"/>
      <c r="B113" s="54" t="s">
        <v>59</v>
      </c>
      <c r="C113" s="55"/>
      <c r="D113" s="55"/>
      <c r="E113" s="12">
        <v>1.39</v>
      </c>
      <c r="F113" s="2"/>
      <c r="G113" s="55"/>
      <c r="H113" s="54"/>
      <c r="I113" s="55"/>
      <c r="J113" s="64" t="s">
        <v>119</v>
      </c>
      <c r="K113" s="65">
        <v>37.1219</v>
      </c>
      <c r="L113" s="65">
        <v>19.34</v>
      </c>
      <c r="M113" s="65">
        <v>14.739553</v>
      </c>
      <c r="N113" s="65">
        <v>14.4</v>
      </c>
      <c r="O113" s="66">
        <v>0</v>
      </c>
      <c r="P113" s="67">
        <v>81.336515</v>
      </c>
      <c r="Q113" s="29"/>
      <c r="R113" s="2"/>
      <c r="S113" s="2"/>
      <c r="T113" s="2"/>
    </row>
    <row r="114" ht="30" customHeight="1" spans="1:20">
      <c r="A114" s="2"/>
      <c r="B114" s="54" t="s">
        <v>61</v>
      </c>
      <c r="C114" s="55"/>
      <c r="D114" s="55"/>
      <c r="E114" s="12">
        <v>5.2</v>
      </c>
      <c r="F114" s="2"/>
      <c r="G114" s="55"/>
      <c r="H114" s="54"/>
      <c r="I114" s="55"/>
      <c r="J114" s="64" t="s">
        <v>60</v>
      </c>
      <c r="K114" s="65">
        <v>118.5949</v>
      </c>
      <c r="L114" s="65">
        <v>35.4248</v>
      </c>
      <c r="M114" s="65">
        <v>33.086302</v>
      </c>
      <c r="N114" s="65">
        <v>16.764884</v>
      </c>
      <c r="O114" s="66">
        <v>0</v>
      </c>
      <c r="P114" s="67">
        <v>93.112453548298</v>
      </c>
      <c r="Q114" s="29"/>
      <c r="R114" s="2"/>
      <c r="S114" s="2"/>
      <c r="T114" s="2"/>
    </row>
    <row r="115" s="1" customFormat="1" ht="30" customHeight="1" spans="1:20">
      <c r="A115" s="2" t="s">
        <v>50</v>
      </c>
      <c r="B115" s="51" t="s">
        <v>241</v>
      </c>
      <c r="C115" s="51" t="s">
        <v>242</v>
      </c>
      <c r="D115" s="51" t="s">
        <v>53</v>
      </c>
      <c r="E115" s="52">
        <v>0.1</v>
      </c>
      <c r="F115" s="2" t="s">
        <v>54</v>
      </c>
      <c r="G115" s="51" t="s">
        <v>140</v>
      </c>
      <c r="H115" s="53" t="s">
        <v>243</v>
      </c>
      <c r="I115" s="51" t="s">
        <v>66</v>
      </c>
      <c r="J115" s="62"/>
      <c r="K115" s="63">
        <f t="shared" ref="K115:P115" si="40">K116</f>
        <v>2.3669</v>
      </c>
      <c r="L115" s="63">
        <f t="shared" si="40"/>
        <v>1.2005</v>
      </c>
      <c r="M115" s="63">
        <f t="shared" si="40"/>
        <v>1.0664</v>
      </c>
      <c r="N115" s="63">
        <f t="shared" si="40"/>
        <v>0.5</v>
      </c>
      <c r="O115" s="63">
        <f t="shared" si="40"/>
        <v>0</v>
      </c>
      <c r="P115" s="63">
        <f t="shared" si="40"/>
        <v>1.35</v>
      </c>
      <c r="Q115" s="31"/>
      <c r="R115" s="2" t="s">
        <v>54</v>
      </c>
      <c r="S115" s="2" t="s">
        <v>244</v>
      </c>
      <c r="T115" s="2"/>
    </row>
    <row r="116" ht="30" customHeight="1" spans="1:20">
      <c r="A116" s="2"/>
      <c r="B116" s="54" t="s">
        <v>80</v>
      </c>
      <c r="C116" s="55"/>
      <c r="D116" s="55"/>
      <c r="E116" s="12">
        <v>0.1</v>
      </c>
      <c r="F116" s="2"/>
      <c r="G116" s="55"/>
      <c r="H116" s="54"/>
      <c r="I116" s="55"/>
      <c r="J116" s="64" t="s">
        <v>129</v>
      </c>
      <c r="K116" s="65">
        <v>2.3669</v>
      </c>
      <c r="L116" s="65">
        <v>1.2005</v>
      </c>
      <c r="M116" s="65">
        <v>1.0664</v>
      </c>
      <c r="N116" s="65">
        <v>0.5</v>
      </c>
      <c r="O116" s="66">
        <v>0</v>
      </c>
      <c r="P116" s="67">
        <v>1.35</v>
      </c>
      <c r="Q116" s="29"/>
      <c r="R116" s="2"/>
      <c r="S116" s="2"/>
      <c r="T116" s="2"/>
    </row>
    <row r="117" s="1" customFormat="1" ht="30" customHeight="1" spans="1:20">
      <c r="A117" s="2" t="s">
        <v>50</v>
      </c>
      <c r="B117" s="51" t="s">
        <v>245</v>
      </c>
      <c r="C117" s="51" t="s">
        <v>246</v>
      </c>
      <c r="D117" s="51" t="s">
        <v>53</v>
      </c>
      <c r="E117" s="52">
        <v>1.28</v>
      </c>
      <c r="F117" s="2" t="s">
        <v>54</v>
      </c>
      <c r="G117" s="51" t="s">
        <v>71</v>
      </c>
      <c r="H117" s="53" t="s">
        <v>247</v>
      </c>
      <c r="I117" s="51" t="s">
        <v>166</v>
      </c>
      <c r="J117" s="62" t="s">
        <v>60</v>
      </c>
      <c r="K117" s="63">
        <f t="shared" ref="K117:P117" si="41">K118</f>
        <v>26.7224</v>
      </c>
      <c r="L117" s="63">
        <f t="shared" si="41"/>
        <v>19.9</v>
      </c>
      <c r="M117" s="63">
        <f t="shared" si="41"/>
        <v>12.642</v>
      </c>
      <c r="N117" s="63">
        <f t="shared" si="41"/>
        <v>6.5</v>
      </c>
      <c r="O117" s="63">
        <f t="shared" si="41"/>
        <v>0</v>
      </c>
      <c r="P117" s="63">
        <f t="shared" si="41"/>
        <v>44.38</v>
      </c>
      <c r="Q117" s="31"/>
      <c r="R117" s="2" t="s">
        <v>54</v>
      </c>
      <c r="S117" s="2" t="s">
        <v>248</v>
      </c>
      <c r="T117" s="2"/>
    </row>
    <row r="118" ht="30" customHeight="1" spans="1:20">
      <c r="A118" s="2"/>
      <c r="B118" s="54" t="s">
        <v>80</v>
      </c>
      <c r="C118" s="55"/>
      <c r="D118" s="55"/>
      <c r="E118" s="12">
        <v>1.28</v>
      </c>
      <c r="F118" s="2"/>
      <c r="G118" s="55"/>
      <c r="H118" s="54"/>
      <c r="I118" s="55"/>
      <c r="J118" s="64" t="s">
        <v>249</v>
      </c>
      <c r="K118" s="65">
        <v>26.7224</v>
      </c>
      <c r="L118" s="65">
        <v>19.9</v>
      </c>
      <c r="M118" s="65">
        <v>12.642</v>
      </c>
      <c r="N118" s="65">
        <v>6.5</v>
      </c>
      <c r="O118" s="66">
        <v>0</v>
      </c>
      <c r="P118" s="67">
        <v>44.38</v>
      </c>
      <c r="Q118" s="29"/>
      <c r="R118" s="2"/>
      <c r="S118" s="2"/>
      <c r="T118" s="2"/>
    </row>
    <row r="119" s="1" customFormat="1" ht="30" customHeight="1" spans="1:20">
      <c r="A119" s="2" t="s">
        <v>50</v>
      </c>
      <c r="B119" s="51" t="s">
        <v>250</v>
      </c>
      <c r="C119" s="51" t="s">
        <v>251</v>
      </c>
      <c r="D119" s="51" t="s">
        <v>53</v>
      </c>
      <c r="E119" s="52">
        <v>0.3</v>
      </c>
      <c r="F119" s="2" t="s">
        <v>54</v>
      </c>
      <c r="G119" s="51" t="s">
        <v>98</v>
      </c>
      <c r="H119" s="53" t="s">
        <v>231</v>
      </c>
      <c r="I119" s="51" t="s">
        <v>94</v>
      </c>
      <c r="J119" s="62"/>
      <c r="K119" s="63">
        <f t="shared" ref="K119:P119" si="42">K120</f>
        <v>34.4514</v>
      </c>
      <c r="L119" s="63">
        <f t="shared" si="42"/>
        <v>26.11</v>
      </c>
      <c r="M119" s="63">
        <f t="shared" si="42"/>
        <v>0.8110862859</v>
      </c>
      <c r="N119" s="63">
        <f t="shared" si="42"/>
        <v>0.3</v>
      </c>
      <c r="O119" s="63">
        <f t="shared" si="42"/>
        <v>0</v>
      </c>
      <c r="P119" s="63">
        <f t="shared" si="42"/>
        <v>138.395345</v>
      </c>
      <c r="Q119" s="31"/>
      <c r="R119" s="2" t="s">
        <v>54</v>
      </c>
      <c r="S119" s="2" t="s">
        <v>252</v>
      </c>
      <c r="T119" s="2"/>
    </row>
    <row r="120" ht="30" customHeight="1" spans="1:20">
      <c r="A120" s="2"/>
      <c r="B120" s="54" t="s">
        <v>59</v>
      </c>
      <c r="C120" s="55"/>
      <c r="D120" s="55"/>
      <c r="E120" s="12">
        <v>0.3</v>
      </c>
      <c r="F120" s="2"/>
      <c r="G120" s="55"/>
      <c r="H120" s="54"/>
      <c r="I120" s="55"/>
      <c r="J120" s="64" t="s">
        <v>74</v>
      </c>
      <c r="K120" s="65">
        <v>34.4514</v>
      </c>
      <c r="L120" s="65">
        <v>26.11</v>
      </c>
      <c r="M120" s="65">
        <v>0.8110862859</v>
      </c>
      <c r="N120" s="65">
        <v>0.3</v>
      </c>
      <c r="O120" s="66">
        <v>0</v>
      </c>
      <c r="P120" s="67">
        <v>138.395345</v>
      </c>
      <c r="Q120" s="29"/>
      <c r="R120" s="2"/>
      <c r="S120" s="2"/>
      <c r="T120" s="2"/>
    </row>
    <row r="121" s="1" customFormat="1" ht="30" customHeight="1" spans="1:20">
      <c r="A121" s="2" t="s">
        <v>50</v>
      </c>
      <c r="B121" s="51" t="s">
        <v>253</v>
      </c>
      <c r="C121" s="51" t="s">
        <v>254</v>
      </c>
      <c r="D121" s="51" t="s">
        <v>53</v>
      </c>
      <c r="E121" s="52">
        <v>1.45</v>
      </c>
      <c r="F121" s="2" t="s">
        <v>54</v>
      </c>
      <c r="G121" s="51" t="s">
        <v>55</v>
      </c>
      <c r="H121" s="53" t="s">
        <v>78</v>
      </c>
      <c r="I121" s="51" t="s">
        <v>72</v>
      </c>
      <c r="J121" s="62"/>
      <c r="K121" s="63">
        <f t="shared" ref="K121:P121" si="43">K122+K123</f>
        <v>131.564</v>
      </c>
      <c r="L121" s="63">
        <f t="shared" si="43"/>
        <v>33.25</v>
      </c>
      <c r="M121" s="63">
        <f t="shared" si="43"/>
        <v>20.9291</v>
      </c>
      <c r="N121" s="63">
        <f t="shared" si="43"/>
        <v>18.89</v>
      </c>
      <c r="O121" s="63">
        <f t="shared" si="43"/>
        <v>0</v>
      </c>
      <c r="P121" s="63">
        <f t="shared" si="43"/>
        <v>125.781367808318</v>
      </c>
      <c r="Q121" s="31"/>
      <c r="R121" s="2" t="s">
        <v>54</v>
      </c>
      <c r="S121" s="2" t="s">
        <v>255</v>
      </c>
      <c r="T121" s="2"/>
    </row>
    <row r="122" ht="30" customHeight="1" spans="1:20">
      <c r="A122" s="2"/>
      <c r="B122" s="54" t="s">
        <v>59</v>
      </c>
      <c r="C122" s="55"/>
      <c r="D122" s="55"/>
      <c r="E122" s="12">
        <v>1.25</v>
      </c>
      <c r="F122" s="2"/>
      <c r="G122" s="55"/>
      <c r="H122" s="54"/>
      <c r="I122" s="55"/>
      <c r="J122" s="64" t="s">
        <v>256</v>
      </c>
      <c r="K122" s="65">
        <v>69.1249</v>
      </c>
      <c r="L122" s="65">
        <v>20.18</v>
      </c>
      <c r="M122" s="65">
        <v>13.1266</v>
      </c>
      <c r="N122" s="65">
        <v>12.98</v>
      </c>
      <c r="O122" s="66">
        <v>0</v>
      </c>
      <c r="P122" s="67">
        <v>85.324139</v>
      </c>
      <c r="Q122" s="29"/>
      <c r="R122" s="2"/>
      <c r="S122" s="2"/>
      <c r="T122" s="2"/>
    </row>
    <row r="123" ht="30" customHeight="1" spans="1:20">
      <c r="A123" s="2"/>
      <c r="B123" s="54" t="s">
        <v>61</v>
      </c>
      <c r="C123" s="55"/>
      <c r="D123" s="55"/>
      <c r="E123" s="12">
        <v>0.2</v>
      </c>
      <c r="F123" s="2"/>
      <c r="G123" s="55"/>
      <c r="H123" s="54"/>
      <c r="I123" s="55"/>
      <c r="J123" s="64" t="s">
        <v>60</v>
      </c>
      <c r="K123" s="65">
        <v>62.4391</v>
      </c>
      <c r="L123" s="65">
        <v>13.07</v>
      </c>
      <c r="M123" s="65">
        <v>7.8025</v>
      </c>
      <c r="N123" s="65">
        <v>5.91</v>
      </c>
      <c r="O123" s="66">
        <v>0</v>
      </c>
      <c r="P123" s="67">
        <v>40.4572288083181</v>
      </c>
      <c r="Q123" s="29"/>
      <c r="R123" s="2"/>
      <c r="S123" s="2"/>
      <c r="T123" s="2"/>
    </row>
    <row r="124" s="1" customFormat="1" ht="30" customHeight="1" spans="1:20">
      <c r="A124" s="2" t="s">
        <v>50</v>
      </c>
      <c r="B124" s="51" t="s">
        <v>257</v>
      </c>
      <c r="C124" s="51" t="s">
        <v>258</v>
      </c>
      <c r="D124" s="51" t="s">
        <v>53</v>
      </c>
      <c r="E124" s="52">
        <v>0.25</v>
      </c>
      <c r="F124" s="2" t="s">
        <v>54</v>
      </c>
      <c r="G124" s="51" t="s">
        <v>259</v>
      </c>
      <c r="H124" s="53" t="s">
        <v>152</v>
      </c>
      <c r="I124" s="51" t="s">
        <v>57</v>
      </c>
      <c r="J124" s="62"/>
      <c r="K124" s="63">
        <f t="shared" ref="K124:P124" si="44">K125</f>
        <v>38.4561</v>
      </c>
      <c r="L124" s="63">
        <f t="shared" si="44"/>
        <v>26.11</v>
      </c>
      <c r="M124" s="63">
        <f t="shared" si="44"/>
        <v>0.25</v>
      </c>
      <c r="N124" s="63">
        <f t="shared" si="44"/>
        <v>0.25</v>
      </c>
      <c r="O124" s="63">
        <f t="shared" si="44"/>
        <v>0</v>
      </c>
      <c r="P124" s="63">
        <f t="shared" si="44"/>
        <v>141.255671</v>
      </c>
      <c r="Q124" s="31"/>
      <c r="R124" s="2" t="s">
        <v>54</v>
      </c>
      <c r="S124" s="2" t="s">
        <v>260</v>
      </c>
      <c r="T124" s="2"/>
    </row>
    <row r="125" ht="30" customHeight="1" spans="1:20">
      <c r="A125" s="2"/>
      <c r="B125" s="54" t="s">
        <v>59</v>
      </c>
      <c r="C125" s="55"/>
      <c r="D125" s="55"/>
      <c r="E125" s="12">
        <v>0.25</v>
      </c>
      <c r="F125" s="2"/>
      <c r="G125" s="55"/>
      <c r="H125" s="54"/>
      <c r="I125" s="55"/>
      <c r="J125" s="64" t="s">
        <v>261</v>
      </c>
      <c r="K125" s="65">
        <v>38.4561</v>
      </c>
      <c r="L125" s="65">
        <v>26.11</v>
      </c>
      <c r="M125" s="65">
        <v>0.25</v>
      </c>
      <c r="N125" s="65">
        <v>0.25</v>
      </c>
      <c r="O125" s="66">
        <v>0</v>
      </c>
      <c r="P125" s="67">
        <v>141.255671</v>
      </c>
      <c r="Q125" s="29"/>
      <c r="R125" s="2"/>
      <c r="S125" s="2"/>
      <c r="T125" s="2"/>
    </row>
    <row r="126" s="1" customFormat="1" ht="30" customHeight="1" spans="1:20">
      <c r="A126" s="2" t="s">
        <v>50</v>
      </c>
      <c r="B126" s="51" t="s">
        <v>262</v>
      </c>
      <c r="C126" s="51" t="s">
        <v>263</v>
      </c>
      <c r="D126" s="51" t="s">
        <v>53</v>
      </c>
      <c r="E126" s="52">
        <v>6.19</v>
      </c>
      <c r="F126" s="2" t="s">
        <v>54</v>
      </c>
      <c r="G126" s="51" t="s">
        <v>98</v>
      </c>
      <c r="H126" s="53" t="s">
        <v>99</v>
      </c>
      <c r="I126" s="51" t="s">
        <v>72</v>
      </c>
      <c r="J126" s="62" t="s">
        <v>60</v>
      </c>
      <c r="K126" s="63">
        <f t="shared" ref="K126:P126" si="45">K127+K128</f>
        <v>90.1476</v>
      </c>
      <c r="L126" s="63">
        <f t="shared" si="45"/>
        <v>40.15</v>
      </c>
      <c r="M126" s="63">
        <f t="shared" si="45"/>
        <v>33.307877</v>
      </c>
      <c r="N126" s="63">
        <f t="shared" si="45"/>
        <v>29.99</v>
      </c>
      <c r="O126" s="63">
        <f t="shared" si="45"/>
        <v>0</v>
      </c>
      <c r="P126" s="63">
        <f t="shared" si="45"/>
        <v>173.402098</v>
      </c>
      <c r="Q126" s="31"/>
      <c r="R126" s="2" t="s">
        <v>54</v>
      </c>
      <c r="S126" s="2" t="s">
        <v>264</v>
      </c>
      <c r="T126" s="2"/>
    </row>
    <row r="127" ht="30" customHeight="1" spans="1:20">
      <c r="A127" s="2"/>
      <c r="B127" s="54" t="s">
        <v>80</v>
      </c>
      <c r="C127" s="55"/>
      <c r="D127" s="55"/>
      <c r="E127" s="12">
        <v>5.08</v>
      </c>
      <c r="F127" s="2"/>
      <c r="G127" s="55"/>
      <c r="H127" s="54"/>
      <c r="I127" s="55"/>
      <c r="J127" s="64" t="s">
        <v>265</v>
      </c>
      <c r="K127" s="65">
        <v>16.1668</v>
      </c>
      <c r="L127" s="65">
        <v>15.28</v>
      </c>
      <c r="M127" s="65">
        <v>13.7653</v>
      </c>
      <c r="N127" s="65">
        <v>13.75</v>
      </c>
      <c r="O127" s="66">
        <v>0</v>
      </c>
      <c r="P127" s="67">
        <v>56.24</v>
      </c>
      <c r="Q127" s="29"/>
      <c r="R127" s="2"/>
      <c r="S127" s="2"/>
      <c r="T127" s="2"/>
    </row>
    <row r="128" ht="30" customHeight="1" spans="1:20">
      <c r="A128" s="2"/>
      <c r="B128" s="54" t="s">
        <v>59</v>
      </c>
      <c r="C128" s="55"/>
      <c r="D128" s="55"/>
      <c r="E128" s="12">
        <v>1.11</v>
      </c>
      <c r="F128" s="2"/>
      <c r="G128" s="55"/>
      <c r="H128" s="54"/>
      <c r="I128" s="55"/>
      <c r="J128" s="64" t="s">
        <v>60</v>
      </c>
      <c r="K128" s="65">
        <v>73.9808</v>
      </c>
      <c r="L128" s="65">
        <v>24.87</v>
      </c>
      <c r="M128" s="65">
        <v>19.542577</v>
      </c>
      <c r="N128" s="65">
        <v>16.24</v>
      </c>
      <c r="O128" s="66">
        <v>0</v>
      </c>
      <c r="P128" s="67">
        <v>117.162098</v>
      </c>
      <c r="Q128" s="29"/>
      <c r="R128" s="2"/>
      <c r="S128" s="2"/>
      <c r="T128" s="2"/>
    </row>
    <row r="129" s="1" customFormat="1" ht="30" customHeight="1" spans="1:20">
      <c r="A129" s="2" t="s">
        <v>50</v>
      </c>
      <c r="B129" s="51" t="s">
        <v>266</v>
      </c>
      <c r="C129" s="51" t="s">
        <v>267</v>
      </c>
      <c r="D129" s="51" t="s">
        <v>53</v>
      </c>
      <c r="E129" s="52">
        <v>3.27</v>
      </c>
      <c r="F129" s="2" t="s">
        <v>54</v>
      </c>
      <c r="G129" s="51" t="s">
        <v>98</v>
      </c>
      <c r="H129" s="53" t="s">
        <v>268</v>
      </c>
      <c r="I129" s="51" t="s">
        <v>66</v>
      </c>
      <c r="J129" s="62" t="s">
        <v>256</v>
      </c>
      <c r="K129" s="63">
        <f t="shared" ref="K129:P129" si="46">K130+K131</f>
        <v>180.1663</v>
      </c>
      <c r="L129" s="63">
        <f t="shared" si="46"/>
        <v>109.6646</v>
      </c>
      <c r="M129" s="63">
        <f t="shared" si="46"/>
        <v>96.128749</v>
      </c>
      <c r="N129" s="63">
        <f t="shared" si="46"/>
        <v>68.302</v>
      </c>
      <c r="O129" s="63">
        <f t="shared" si="46"/>
        <v>0</v>
      </c>
      <c r="P129" s="63">
        <f t="shared" si="46"/>
        <v>365.127108</v>
      </c>
      <c r="Q129" s="31"/>
      <c r="R129" s="2" t="s">
        <v>54</v>
      </c>
      <c r="S129" s="2" t="s">
        <v>269</v>
      </c>
      <c r="T129" s="2"/>
    </row>
    <row r="130" ht="30" customHeight="1" spans="1:20">
      <c r="A130" s="43"/>
      <c r="B130" s="54" t="s">
        <v>80</v>
      </c>
      <c r="C130" s="71"/>
      <c r="D130" s="71"/>
      <c r="E130" s="72">
        <v>2.57</v>
      </c>
      <c r="F130" s="2"/>
      <c r="G130" s="71"/>
      <c r="H130" s="73"/>
      <c r="I130" s="71"/>
      <c r="J130" s="75" t="s">
        <v>270</v>
      </c>
      <c r="K130" s="76">
        <v>107.0339</v>
      </c>
      <c r="L130" s="76">
        <v>65.3846</v>
      </c>
      <c r="M130" s="77">
        <v>58.713558</v>
      </c>
      <c r="N130" s="77">
        <v>38.418</v>
      </c>
      <c r="O130" s="77">
        <v>0</v>
      </c>
      <c r="P130" s="77">
        <v>155.413</v>
      </c>
      <c r="Q130" s="78"/>
      <c r="R130" s="43"/>
      <c r="S130" s="43"/>
      <c r="T130" s="43"/>
    </row>
    <row r="131" ht="30" customHeight="1" spans="1:20">
      <c r="A131" s="43"/>
      <c r="B131" s="54" t="s">
        <v>59</v>
      </c>
      <c r="C131" s="71"/>
      <c r="D131" s="71"/>
      <c r="E131" s="72">
        <v>0.7</v>
      </c>
      <c r="F131" s="2"/>
      <c r="G131" s="71"/>
      <c r="H131" s="73"/>
      <c r="I131" s="71"/>
      <c r="J131" s="75" t="s">
        <v>256</v>
      </c>
      <c r="K131" s="76">
        <v>73.1324</v>
      </c>
      <c r="L131" s="76">
        <v>44.28</v>
      </c>
      <c r="M131" s="65">
        <v>37.415191</v>
      </c>
      <c r="N131" s="65">
        <v>29.884</v>
      </c>
      <c r="O131" s="65">
        <v>0</v>
      </c>
      <c r="P131" s="65">
        <v>209.714108</v>
      </c>
      <c r="Q131" s="55"/>
      <c r="R131" s="43"/>
      <c r="S131" s="43"/>
      <c r="T131" s="43"/>
    </row>
    <row r="132" ht="14.3" customHeight="1" spans="2:12">
      <c r="B132" s="74" t="s">
        <v>271</v>
      </c>
      <c r="C132" s="74"/>
      <c r="D132" s="74"/>
      <c r="E132" s="74"/>
      <c r="F132" s="74"/>
      <c r="G132" s="74"/>
      <c r="H132" s="74"/>
      <c r="I132" s="74"/>
      <c r="J132" s="74"/>
      <c r="K132" s="74"/>
      <c r="L132" s="74"/>
    </row>
  </sheetData>
  <mergeCells count="9">
    <mergeCell ref="B5:Q5"/>
    <mergeCell ref="C7:I7"/>
    <mergeCell ref="K7:L7"/>
    <mergeCell ref="M7:N7"/>
    <mergeCell ref="B132:L132"/>
    <mergeCell ref="J7:J8"/>
    <mergeCell ref="O7:O8"/>
    <mergeCell ref="P7:P8"/>
    <mergeCell ref="Q7:Q8"/>
  </mergeCells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12"/>
  <sheetViews>
    <sheetView workbookViewId="0">
      <pane ySplit="8" topLeftCell="A9" activePane="bottomLeft" state="frozen"/>
      <selection/>
      <selection pane="bottomLeft" activeCell="B5" sqref="B5:G5"/>
    </sheetView>
  </sheetViews>
  <sheetFormatPr defaultColWidth="10" defaultRowHeight="13.5"/>
  <cols>
    <col min="1" max="1" width="9" hidden="1"/>
    <col min="2" max="2" width="13.5666666666667" customWidth="1"/>
    <col min="3" max="3" width="38.675" customWidth="1"/>
    <col min="4" max="4" width="23.2" customWidth="1"/>
    <col min="5" max="5" width="9" hidden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3">
      <c r="A1" s="2">
        <v>0</v>
      </c>
      <c r="B1" s="2" t="s">
        <v>272</v>
      </c>
      <c r="C1" s="2" t="s">
        <v>273</v>
      </c>
    </row>
    <row r="2" hidden="1" spans="1:8">
      <c r="A2" s="2">
        <v>0</v>
      </c>
      <c r="B2" s="2" t="s">
        <v>3</v>
      </c>
      <c r="C2" s="2" t="s">
        <v>4</v>
      </c>
      <c r="D2" s="2" t="s">
        <v>5</v>
      </c>
      <c r="F2" s="2" t="s">
        <v>274</v>
      </c>
      <c r="G2" s="2" t="s">
        <v>275</v>
      </c>
      <c r="H2" s="2" t="s">
        <v>8</v>
      </c>
    </row>
    <row r="3" hidden="1" spans="1:9">
      <c r="A3" s="2">
        <v>0</v>
      </c>
      <c r="C3" s="2" t="s">
        <v>9</v>
      </c>
      <c r="D3" s="2" t="s">
        <v>276</v>
      </c>
      <c r="E3" s="2" t="s">
        <v>22</v>
      </c>
      <c r="F3" s="2" t="s">
        <v>277</v>
      </c>
      <c r="G3" s="2" t="s">
        <v>278</v>
      </c>
      <c r="H3" s="2" t="s">
        <v>279</v>
      </c>
      <c r="I3" s="2" t="s">
        <v>279</v>
      </c>
    </row>
    <row r="4" ht="14.3" customHeight="1" spans="1:2">
      <c r="A4" s="2">
        <v>0</v>
      </c>
      <c r="B4" s="2" t="s">
        <v>280</v>
      </c>
    </row>
    <row r="5" ht="27.85" customHeight="1" spans="1:7">
      <c r="A5" s="2">
        <v>0</v>
      </c>
      <c r="B5" s="3" t="s">
        <v>281</v>
      </c>
      <c r="C5" s="3"/>
      <c r="D5" s="3"/>
      <c r="E5" s="3"/>
      <c r="F5" s="3"/>
      <c r="G5" s="3"/>
    </row>
    <row r="6" ht="14.3" customHeight="1" spans="1:7">
      <c r="A6" s="2">
        <v>0</v>
      </c>
      <c r="G6" s="4" t="s">
        <v>26</v>
      </c>
    </row>
    <row r="7" ht="19.9" customHeight="1" spans="1:7">
      <c r="A7" s="2">
        <v>0</v>
      </c>
      <c r="B7" s="5" t="s">
        <v>282</v>
      </c>
      <c r="C7" s="6" t="s">
        <v>283</v>
      </c>
      <c r="D7" s="6"/>
      <c r="F7" s="7" t="s">
        <v>284</v>
      </c>
      <c r="G7" s="7"/>
    </row>
    <row r="8" ht="19.9" customHeight="1" spans="1:7">
      <c r="A8" s="2">
        <v>0</v>
      </c>
      <c r="B8" s="5"/>
      <c r="C8" s="8" t="s">
        <v>31</v>
      </c>
      <c r="D8" s="8" t="s">
        <v>285</v>
      </c>
      <c r="F8" s="8" t="s">
        <v>286</v>
      </c>
      <c r="G8" s="9" t="s">
        <v>285</v>
      </c>
    </row>
    <row r="9" ht="17.3" customHeight="1" spans="1:7">
      <c r="A9" s="2">
        <v>0</v>
      </c>
      <c r="B9" s="10" t="s">
        <v>287</v>
      </c>
      <c r="C9" s="44" t="s">
        <v>39</v>
      </c>
      <c r="D9" s="12"/>
      <c r="F9" s="11"/>
      <c r="G9" s="45"/>
    </row>
    <row r="10" ht="17.3" customHeight="1" spans="1:9">
      <c r="A10" s="2"/>
      <c r="B10" s="46"/>
      <c r="C10" s="18"/>
      <c r="D10" s="23"/>
      <c r="E10" s="2"/>
      <c r="F10" s="18"/>
      <c r="G10" s="24"/>
      <c r="H10" s="2"/>
      <c r="I10" s="2"/>
    </row>
    <row r="11" ht="17.3" customHeight="1" spans="1:9">
      <c r="A11" s="2"/>
      <c r="B11" s="46"/>
      <c r="C11" s="18"/>
      <c r="D11" s="23"/>
      <c r="E11" s="2"/>
      <c r="F11" s="18"/>
      <c r="G11" s="24"/>
      <c r="H11" s="2"/>
      <c r="I11" s="2"/>
    </row>
    <row r="12" ht="17.3" customHeight="1" spans="1:9">
      <c r="A12" s="2"/>
      <c r="B12" s="46"/>
      <c r="C12" s="18"/>
      <c r="D12" s="23"/>
      <c r="E12" s="2"/>
      <c r="F12" s="18"/>
      <c r="G12" s="24"/>
      <c r="H12" s="2"/>
      <c r="I12" s="2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132"/>
  <sheetViews>
    <sheetView topLeftCell="B4" workbookViewId="0">
      <selection activeCell="D23" sqref="D23"/>
    </sheetView>
  </sheetViews>
  <sheetFormatPr defaultColWidth="10" defaultRowHeight="13.5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3">
      <c r="A1" s="2">
        <v>0</v>
      </c>
      <c r="B1" s="2" t="s">
        <v>272</v>
      </c>
      <c r="C1" s="2" t="s">
        <v>288</v>
      </c>
    </row>
    <row r="2" hidden="1" spans="1:8">
      <c r="A2" s="2">
        <v>0</v>
      </c>
      <c r="B2" s="2" t="s">
        <v>3</v>
      </c>
      <c r="C2" s="2" t="s">
        <v>4</v>
      </c>
      <c r="D2" s="2" t="s">
        <v>5</v>
      </c>
      <c r="F2" s="2" t="s">
        <v>274</v>
      </c>
      <c r="G2" s="2" t="s">
        <v>275</v>
      </c>
      <c r="H2" s="2" t="s">
        <v>43</v>
      </c>
    </row>
    <row r="3" hidden="1" spans="1:8">
      <c r="A3" s="2">
        <v>0</v>
      </c>
      <c r="C3" s="2" t="s">
        <v>9</v>
      </c>
      <c r="D3" s="2" t="s">
        <v>276</v>
      </c>
      <c r="E3" s="2" t="s">
        <v>22</v>
      </c>
      <c r="F3" s="2" t="s">
        <v>277</v>
      </c>
      <c r="G3" s="2" t="s">
        <v>278</v>
      </c>
      <c r="H3" s="2" t="s">
        <v>279</v>
      </c>
    </row>
    <row r="4" ht="14.3" customHeight="1" spans="1:2">
      <c r="A4" s="2">
        <v>0</v>
      </c>
      <c r="B4" s="2" t="s">
        <v>280</v>
      </c>
    </row>
    <row r="5" ht="27.85" customHeight="1" spans="1:7">
      <c r="A5" s="2">
        <v>0</v>
      </c>
      <c r="B5" s="3" t="s">
        <v>289</v>
      </c>
      <c r="C5" s="3"/>
      <c r="D5" s="3"/>
      <c r="E5" s="3"/>
      <c r="F5" s="3"/>
      <c r="G5" s="3"/>
    </row>
    <row r="6" ht="14.3" customHeight="1" spans="1:7">
      <c r="A6" s="2">
        <v>0</v>
      </c>
      <c r="G6" s="4" t="s">
        <v>26</v>
      </c>
    </row>
    <row r="7" ht="19.9" customHeight="1" spans="1:7">
      <c r="A7" s="2">
        <v>0</v>
      </c>
      <c r="B7" s="5" t="s">
        <v>282</v>
      </c>
      <c r="C7" s="6" t="s">
        <v>290</v>
      </c>
      <c r="D7" s="6"/>
      <c r="F7" s="7" t="s">
        <v>291</v>
      </c>
      <c r="G7" s="7"/>
    </row>
    <row r="8" ht="19.9" customHeight="1" spans="1:7">
      <c r="A8" s="2">
        <v>0</v>
      </c>
      <c r="B8" s="5"/>
      <c r="C8" s="8" t="s">
        <v>31</v>
      </c>
      <c r="D8" s="8" t="s">
        <v>285</v>
      </c>
      <c r="F8" s="8" t="s">
        <v>286</v>
      </c>
      <c r="G8" s="9" t="s">
        <v>285</v>
      </c>
    </row>
    <row r="9" ht="17.3" customHeight="1" spans="1:8">
      <c r="A9" s="2">
        <v>0</v>
      </c>
      <c r="B9" s="10" t="s">
        <v>287</v>
      </c>
      <c r="C9" s="11"/>
      <c r="D9" s="12">
        <f>D10+D13+D15+D17+D19+D22+D24+D27+D30+D33+D35+D37+D39+D41+D45+D47+D49+D51+D54+D58+D61+D63+D66+D68+D71+D73+D75+D77+D79+D82+D86+D90+D92+D95+D97+D100+D102+D104+D106+D109+D111+D114+D117+D119+D122+D125+D129</f>
        <v>102</v>
      </c>
      <c r="E9" s="2"/>
      <c r="F9" s="13" t="s">
        <v>292</v>
      </c>
      <c r="G9" s="14">
        <v>102</v>
      </c>
      <c r="H9" s="2"/>
    </row>
    <row r="10" s="1" customFormat="1" ht="19.55" customHeight="1" spans="1:8">
      <c r="A10" s="2" t="s">
        <v>50</v>
      </c>
      <c r="B10" s="15"/>
      <c r="C10" s="16" t="s">
        <v>91</v>
      </c>
      <c r="D10" s="17">
        <v>2.82</v>
      </c>
      <c r="E10" s="18" t="s">
        <v>95</v>
      </c>
      <c r="F10" s="19" t="s">
        <v>80</v>
      </c>
      <c r="G10" s="20">
        <v>32.5</v>
      </c>
      <c r="H10" s="2"/>
    </row>
    <row r="11" ht="19.55" customHeight="1" spans="1:8">
      <c r="A11" s="2"/>
      <c r="B11" s="21"/>
      <c r="C11" s="22" t="s">
        <v>59</v>
      </c>
      <c r="D11" s="23">
        <v>1.96</v>
      </c>
      <c r="E11" s="18"/>
      <c r="F11" s="22" t="s">
        <v>59</v>
      </c>
      <c r="G11" s="24">
        <v>40.5</v>
      </c>
      <c r="H11" s="2"/>
    </row>
    <row r="12" ht="19.55" customHeight="1" spans="1:8">
      <c r="A12" s="2"/>
      <c r="B12" s="21"/>
      <c r="C12" s="22" t="s">
        <v>61</v>
      </c>
      <c r="D12" s="23">
        <v>0.86</v>
      </c>
      <c r="E12" s="18"/>
      <c r="F12" s="25" t="s">
        <v>61</v>
      </c>
      <c r="G12" s="14">
        <v>29</v>
      </c>
      <c r="H12" s="2"/>
    </row>
    <row r="13" s="1" customFormat="1" ht="19.55" customHeight="1" spans="1:8">
      <c r="A13" s="2" t="s">
        <v>50</v>
      </c>
      <c r="B13" s="15"/>
      <c r="C13" s="16" t="s">
        <v>193</v>
      </c>
      <c r="D13" s="17">
        <v>3.42</v>
      </c>
      <c r="E13" s="18" t="s">
        <v>195</v>
      </c>
      <c r="H13" s="2"/>
    </row>
    <row r="14" ht="19.55" customHeight="1" spans="1:8">
      <c r="A14" s="2"/>
      <c r="B14" s="21"/>
      <c r="C14" s="22" t="s">
        <v>59</v>
      </c>
      <c r="D14" s="23">
        <v>3.42</v>
      </c>
      <c r="E14" s="18"/>
      <c r="F14" s="18"/>
      <c r="G14" s="24"/>
      <c r="H14" s="2"/>
    </row>
    <row r="15" s="1" customFormat="1" ht="19.55" customHeight="1" spans="1:8">
      <c r="A15" s="2" t="s">
        <v>50</v>
      </c>
      <c r="B15" s="15"/>
      <c r="C15" s="16" t="s">
        <v>82</v>
      </c>
      <c r="D15" s="17">
        <v>0.12</v>
      </c>
      <c r="E15" s="18" t="s">
        <v>85</v>
      </c>
      <c r="F15" s="16"/>
      <c r="G15" s="20"/>
      <c r="H15" s="2"/>
    </row>
    <row r="16" ht="19.55" customHeight="1" spans="1:8">
      <c r="A16" s="2"/>
      <c r="B16" s="21"/>
      <c r="C16" s="22" t="s">
        <v>80</v>
      </c>
      <c r="D16" s="23">
        <v>0.12</v>
      </c>
      <c r="E16" s="18"/>
      <c r="F16" s="18"/>
      <c r="G16" s="24"/>
      <c r="H16" s="2"/>
    </row>
    <row r="17" s="1" customFormat="1" ht="19.55" customHeight="1" spans="1:8">
      <c r="A17" s="2" t="s">
        <v>50</v>
      </c>
      <c r="B17" s="15"/>
      <c r="C17" s="16" t="s">
        <v>181</v>
      </c>
      <c r="D17" s="17">
        <v>1.35</v>
      </c>
      <c r="E17" s="18" t="s">
        <v>184</v>
      </c>
      <c r="F17" s="26"/>
      <c r="G17" s="27"/>
      <c r="H17" s="2"/>
    </row>
    <row r="18" ht="19.55" customHeight="1" spans="1:8">
      <c r="A18" s="2"/>
      <c r="B18" s="21"/>
      <c r="C18" s="22" t="s">
        <v>80</v>
      </c>
      <c r="D18" s="23">
        <v>1.35</v>
      </c>
      <c r="E18" s="28"/>
      <c r="F18" s="29"/>
      <c r="G18" s="30"/>
      <c r="H18" s="2"/>
    </row>
    <row r="19" s="1" customFormat="1" ht="19.55" customHeight="1" spans="1:8">
      <c r="A19" s="2" t="s">
        <v>50</v>
      </c>
      <c r="B19" s="15"/>
      <c r="C19" s="16" t="s">
        <v>69</v>
      </c>
      <c r="D19" s="17">
        <v>1.7</v>
      </c>
      <c r="E19" s="28" t="s">
        <v>73</v>
      </c>
      <c r="F19" s="31"/>
      <c r="G19" s="32"/>
      <c r="H19" s="2"/>
    </row>
    <row r="20" ht="19.55" customHeight="1" spans="1:8">
      <c r="A20" s="2"/>
      <c r="B20" s="21"/>
      <c r="C20" s="22" t="s">
        <v>59</v>
      </c>
      <c r="D20" s="23">
        <v>0.2</v>
      </c>
      <c r="E20" s="28"/>
      <c r="F20" s="29"/>
      <c r="G20" s="30"/>
      <c r="H20" s="2"/>
    </row>
    <row r="21" ht="19.55" customHeight="1" spans="1:8">
      <c r="A21" s="2"/>
      <c r="B21" s="21"/>
      <c r="C21" s="22" t="s">
        <v>61</v>
      </c>
      <c r="D21" s="23">
        <v>1.5</v>
      </c>
      <c r="E21" s="28"/>
      <c r="F21" s="29"/>
      <c r="G21" s="30"/>
      <c r="H21" s="2"/>
    </row>
    <row r="22" s="1" customFormat="1" ht="19.55" customHeight="1" spans="1:8">
      <c r="A22" s="2" t="s">
        <v>50</v>
      </c>
      <c r="B22" s="15"/>
      <c r="C22" s="16" t="s">
        <v>171</v>
      </c>
      <c r="D22" s="17">
        <v>1.36</v>
      </c>
      <c r="E22" s="28" t="s">
        <v>175</v>
      </c>
      <c r="F22" s="31"/>
      <c r="G22" s="32"/>
      <c r="H22" s="2"/>
    </row>
    <row r="23" ht="19.55" customHeight="1" spans="1:8">
      <c r="A23" s="2"/>
      <c r="B23" s="21"/>
      <c r="C23" s="22" t="s">
        <v>80</v>
      </c>
      <c r="D23" s="23">
        <v>1.36</v>
      </c>
      <c r="E23" s="18"/>
      <c r="F23" s="18"/>
      <c r="G23" s="24"/>
      <c r="H23" s="2"/>
    </row>
    <row r="24" s="1" customFormat="1" ht="19.55" customHeight="1" spans="1:8">
      <c r="A24" s="2" t="s">
        <v>50</v>
      </c>
      <c r="B24" s="15"/>
      <c r="C24" s="16" t="s">
        <v>262</v>
      </c>
      <c r="D24" s="17">
        <v>6.19</v>
      </c>
      <c r="E24" s="18" t="s">
        <v>264</v>
      </c>
      <c r="F24" s="16"/>
      <c r="G24" s="20"/>
      <c r="H24" s="2"/>
    </row>
    <row r="25" ht="19.55" customHeight="1" spans="1:8">
      <c r="A25" s="2"/>
      <c r="B25" s="21"/>
      <c r="C25" s="22" t="s">
        <v>80</v>
      </c>
      <c r="D25" s="23">
        <v>5.08</v>
      </c>
      <c r="E25" s="18"/>
      <c r="F25" s="18"/>
      <c r="G25" s="24"/>
      <c r="H25" s="2"/>
    </row>
    <row r="26" ht="19.55" customHeight="1" spans="1:8">
      <c r="A26" s="2"/>
      <c r="B26" s="21"/>
      <c r="C26" s="22" t="s">
        <v>59</v>
      </c>
      <c r="D26" s="23">
        <v>1.11</v>
      </c>
      <c r="E26" s="18"/>
      <c r="F26" s="18"/>
      <c r="G26" s="24"/>
      <c r="H26" s="2"/>
    </row>
    <row r="27" s="1" customFormat="1" ht="19.55" customHeight="1" spans="1:8">
      <c r="A27" s="2" t="s">
        <v>50</v>
      </c>
      <c r="B27" s="15"/>
      <c r="C27" s="16" t="s">
        <v>51</v>
      </c>
      <c r="D27" s="17">
        <v>3.19</v>
      </c>
      <c r="E27" s="18" t="s">
        <v>58</v>
      </c>
      <c r="F27" s="16"/>
      <c r="G27" s="20"/>
      <c r="H27" s="2"/>
    </row>
    <row r="28" ht="19.55" customHeight="1" spans="1:8">
      <c r="A28" s="2"/>
      <c r="B28" s="21"/>
      <c r="C28" s="22" t="s">
        <v>59</v>
      </c>
      <c r="D28" s="23">
        <v>2.89</v>
      </c>
      <c r="E28" s="18"/>
      <c r="F28" s="18"/>
      <c r="G28" s="24"/>
      <c r="H28" s="2"/>
    </row>
    <row r="29" ht="19.55" customHeight="1" spans="1:8">
      <c r="A29" s="2"/>
      <c r="B29" s="21"/>
      <c r="C29" s="22" t="s">
        <v>61</v>
      </c>
      <c r="D29" s="23">
        <v>0.3</v>
      </c>
      <c r="E29" s="18"/>
      <c r="F29" s="18"/>
      <c r="G29" s="24"/>
      <c r="H29" s="2"/>
    </row>
    <row r="30" s="1" customFormat="1" ht="19.55" customHeight="1" spans="1:8">
      <c r="A30" s="2" t="s">
        <v>50</v>
      </c>
      <c r="B30" s="15"/>
      <c r="C30" s="16" t="s">
        <v>253</v>
      </c>
      <c r="D30" s="17">
        <v>1.45</v>
      </c>
      <c r="E30" s="18" t="s">
        <v>255</v>
      </c>
      <c r="F30" s="16"/>
      <c r="G30" s="20"/>
      <c r="H30" s="2"/>
    </row>
    <row r="31" ht="19.55" customHeight="1" spans="1:8">
      <c r="A31" s="2"/>
      <c r="B31" s="21"/>
      <c r="C31" s="22" t="s">
        <v>59</v>
      </c>
      <c r="D31" s="23">
        <v>1.25</v>
      </c>
      <c r="E31" s="18"/>
      <c r="F31" s="18"/>
      <c r="G31" s="24"/>
      <c r="H31" s="2"/>
    </row>
    <row r="32" ht="19.55" customHeight="1" spans="1:8">
      <c r="A32" s="2"/>
      <c r="B32" s="21"/>
      <c r="C32" s="22" t="s">
        <v>61</v>
      </c>
      <c r="D32" s="23">
        <v>0.2</v>
      </c>
      <c r="E32" s="18"/>
      <c r="F32" s="18"/>
      <c r="G32" s="24"/>
      <c r="H32" s="2"/>
    </row>
    <row r="33" s="1" customFormat="1" ht="19.55" customHeight="1" spans="1:8">
      <c r="A33" s="2" t="s">
        <v>50</v>
      </c>
      <c r="B33" s="15"/>
      <c r="C33" s="16" t="s">
        <v>154</v>
      </c>
      <c r="D33" s="17">
        <v>0.19</v>
      </c>
      <c r="E33" s="18" t="s">
        <v>156</v>
      </c>
      <c r="F33" s="16"/>
      <c r="G33" s="20"/>
      <c r="H33" s="2"/>
    </row>
    <row r="34" ht="19.55" customHeight="1" spans="1:8">
      <c r="A34" s="2"/>
      <c r="B34" s="21"/>
      <c r="C34" s="22" t="s">
        <v>80</v>
      </c>
      <c r="D34" s="23">
        <v>0.19</v>
      </c>
      <c r="E34" s="18"/>
      <c r="F34" s="18"/>
      <c r="G34" s="24"/>
      <c r="H34" s="2"/>
    </row>
    <row r="35" s="1" customFormat="1" ht="19.55" customHeight="1" spans="1:8">
      <c r="A35" s="2" t="s">
        <v>50</v>
      </c>
      <c r="B35" s="15"/>
      <c r="C35" s="16" t="s">
        <v>245</v>
      </c>
      <c r="D35" s="17">
        <v>1.28</v>
      </c>
      <c r="E35" s="18" t="s">
        <v>248</v>
      </c>
      <c r="F35" s="16"/>
      <c r="G35" s="20"/>
      <c r="H35" s="2"/>
    </row>
    <row r="36" ht="19.55" customHeight="1" spans="1:8">
      <c r="A36" s="2"/>
      <c r="B36" s="21"/>
      <c r="C36" s="22" t="s">
        <v>80</v>
      </c>
      <c r="D36" s="23">
        <v>1.28</v>
      </c>
      <c r="E36" s="18"/>
      <c r="F36" s="18"/>
      <c r="G36" s="24"/>
      <c r="H36" s="2"/>
    </row>
    <row r="37" s="1" customFormat="1" ht="19.55" customHeight="1" spans="1:8">
      <c r="A37" s="2" t="s">
        <v>50</v>
      </c>
      <c r="B37" s="15"/>
      <c r="C37" s="16" t="s">
        <v>143</v>
      </c>
      <c r="D37" s="17">
        <v>2.2</v>
      </c>
      <c r="E37" s="18" t="s">
        <v>145</v>
      </c>
      <c r="F37" s="16"/>
      <c r="G37" s="20"/>
      <c r="H37" s="2"/>
    </row>
    <row r="38" ht="19.55" customHeight="1" spans="1:8">
      <c r="A38" s="2"/>
      <c r="B38" s="21"/>
      <c r="C38" s="22" t="s">
        <v>59</v>
      </c>
      <c r="D38" s="23">
        <v>2.2</v>
      </c>
      <c r="E38" s="18"/>
      <c r="F38" s="18"/>
      <c r="G38" s="24"/>
      <c r="H38" s="2"/>
    </row>
    <row r="39" s="1" customFormat="1" ht="19.55" customHeight="1" spans="1:8">
      <c r="A39" s="2" t="s">
        <v>50</v>
      </c>
      <c r="B39" s="15"/>
      <c r="C39" s="16" t="s">
        <v>134</v>
      </c>
      <c r="D39" s="17">
        <v>1.52</v>
      </c>
      <c r="E39" s="18" t="s">
        <v>137</v>
      </c>
      <c r="F39" s="16"/>
      <c r="G39" s="20"/>
      <c r="H39" s="2"/>
    </row>
    <row r="40" ht="19.55" customHeight="1" spans="1:8">
      <c r="A40" s="2"/>
      <c r="B40" s="21"/>
      <c r="C40" s="22" t="s">
        <v>59</v>
      </c>
      <c r="D40" s="23">
        <v>1.52</v>
      </c>
      <c r="E40" s="18"/>
      <c r="F40" s="18"/>
      <c r="G40" s="24"/>
      <c r="H40" s="2"/>
    </row>
    <row r="41" s="1" customFormat="1" ht="19.55" customHeight="1" spans="1:8">
      <c r="A41" s="2" t="s">
        <v>50</v>
      </c>
      <c r="B41" s="15"/>
      <c r="C41" s="16" t="s">
        <v>229</v>
      </c>
      <c r="D41" s="17">
        <v>4.36</v>
      </c>
      <c r="E41" s="18" t="s">
        <v>232</v>
      </c>
      <c r="F41" s="16"/>
      <c r="G41" s="20"/>
      <c r="H41" s="2"/>
    </row>
    <row r="42" ht="19.55" customHeight="1" spans="1:8">
      <c r="A42" s="2"/>
      <c r="B42" s="21"/>
      <c r="C42" s="22" t="s">
        <v>80</v>
      </c>
      <c r="D42" s="23">
        <v>1.27</v>
      </c>
      <c r="E42" s="18"/>
      <c r="F42" s="18"/>
      <c r="G42" s="24"/>
      <c r="H42" s="2"/>
    </row>
    <row r="43" ht="19.55" customHeight="1" spans="1:8">
      <c r="A43" s="2"/>
      <c r="B43" s="21"/>
      <c r="C43" s="22" t="s">
        <v>59</v>
      </c>
      <c r="D43" s="23">
        <v>0.77</v>
      </c>
      <c r="E43" s="18"/>
      <c r="F43" s="18"/>
      <c r="G43" s="24"/>
      <c r="H43" s="2"/>
    </row>
    <row r="44" ht="19.55" customHeight="1" spans="1:8">
      <c r="A44" s="2"/>
      <c r="B44" s="21"/>
      <c r="C44" s="22" t="s">
        <v>61</v>
      </c>
      <c r="D44" s="23">
        <v>2.32</v>
      </c>
      <c r="E44" s="18"/>
      <c r="F44" s="18"/>
      <c r="G44" s="24"/>
      <c r="H44" s="2"/>
    </row>
    <row r="45" s="1" customFormat="1" ht="19.55" customHeight="1" spans="1:8">
      <c r="A45" s="2" t="s">
        <v>50</v>
      </c>
      <c r="B45" s="15"/>
      <c r="C45" s="16" t="s">
        <v>221</v>
      </c>
      <c r="D45" s="17">
        <v>1.4</v>
      </c>
      <c r="E45" s="18" t="s">
        <v>223</v>
      </c>
      <c r="F45" s="16"/>
      <c r="G45" s="20"/>
      <c r="H45" s="2"/>
    </row>
    <row r="46" ht="19.55" customHeight="1" spans="1:8">
      <c r="A46" s="2"/>
      <c r="B46" s="21"/>
      <c r="C46" s="22" t="s">
        <v>80</v>
      </c>
      <c r="D46" s="23">
        <v>1.4</v>
      </c>
      <c r="E46" s="18"/>
      <c r="F46" s="18"/>
      <c r="G46" s="24"/>
      <c r="H46" s="2"/>
    </row>
    <row r="47" s="1" customFormat="1" ht="19.55" customHeight="1" spans="1:8">
      <c r="A47" s="2" t="s">
        <v>50</v>
      </c>
      <c r="B47" s="15"/>
      <c r="C47" s="16" t="s">
        <v>114</v>
      </c>
      <c r="D47" s="17">
        <v>0.2</v>
      </c>
      <c r="E47" s="18" t="s">
        <v>118</v>
      </c>
      <c r="F47" s="16"/>
      <c r="G47" s="20"/>
      <c r="H47" s="2"/>
    </row>
    <row r="48" ht="19.55" customHeight="1" spans="1:8">
      <c r="A48" s="2"/>
      <c r="B48" s="21"/>
      <c r="C48" s="22" t="s">
        <v>80</v>
      </c>
      <c r="D48" s="23">
        <v>0.2</v>
      </c>
      <c r="E48" s="18"/>
      <c r="F48" s="18"/>
      <c r="G48" s="24"/>
      <c r="H48" s="2"/>
    </row>
    <row r="49" s="1" customFormat="1" ht="19.55" customHeight="1" spans="1:8">
      <c r="A49" s="2" t="s">
        <v>50</v>
      </c>
      <c r="B49" s="15"/>
      <c r="C49" s="16" t="s">
        <v>213</v>
      </c>
      <c r="D49" s="17">
        <v>0.19</v>
      </c>
      <c r="E49" s="18" t="s">
        <v>215</v>
      </c>
      <c r="F49" s="16"/>
      <c r="G49" s="20"/>
      <c r="H49" s="2"/>
    </row>
    <row r="50" ht="19.55" customHeight="1" spans="1:8">
      <c r="A50" s="2"/>
      <c r="B50" s="21"/>
      <c r="C50" s="22" t="s">
        <v>59</v>
      </c>
      <c r="D50" s="23">
        <v>0.19</v>
      </c>
      <c r="E50" s="18"/>
      <c r="F50" s="18"/>
      <c r="G50" s="24"/>
      <c r="H50" s="2"/>
    </row>
    <row r="51" s="1" customFormat="1" ht="19.55" customHeight="1" spans="1:8">
      <c r="A51" s="2" t="s">
        <v>50</v>
      </c>
      <c r="B51" s="15"/>
      <c r="C51" s="16" t="s">
        <v>103</v>
      </c>
      <c r="D51" s="17">
        <v>4.27</v>
      </c>
      <c r="E51" s="18" t="s">
        <v>105</v>
      </c>
      <c r="F51" s="16"/>
      <c r="G51" s="20"/>
      <c r="H51" s="2"/>
    </row>
    <row r="52" ht="19.55" customHeight="1" spans="1:8">
      <c r="A52" s="2"/>
      <c r="B52" s="21"/>
      <c r="C52" s="22" t="s">
        <v>59</v>
      </c>
      <c r="D52" s="23">
        <v>0.25</v>
      </c>
      <c r="E52" s="18"/>
      <c r="F52" s="18"/>
      <c r="G52" s="24"/>
      <c r="H52" s="2"/>
    </row>
    <row r="53" ht="19.55" customHeight="1" spans="1:8">
      <c r="A53" s="2"/>
      <c r="B53" s="21"/>
      <c r="C53" s="22" t="s">
        <v>61</v>
      </c>
      <c r="D53" s="23">
        <v>4.02</v>
      </c>
      <c r="E53" s="18"/>
      <c r="F53" s="18"/>
      <c r="G53" s="24"/>
      <c r="H53" s="2"/>
    </row>
    <row r="54" s="1" customFormat="1" ht="19.55" customHeight="1" spans="1:8">
      <c r="A54" s="2" t="s">
        <v>50</v>
      </c>
      <c r="B54" s="15"/>
      <c r="C54" s="16" t="s">
        <v>199</v>
      </c>
      <c r="D54" s="17">
        <v>7.58</v>
      </c>
      <c r="E54" s="18" t="s">
        <v>202</v>
      </c>
      <c r="F54" s="16"/>
      <c r="G54" s="20"/>
      <c r="H54" s="2"/>
    </row>
    <row r="55" ht="19.55" customHeight="1" spans="1:8">
      <c r="A55" s="2"/>
      <c r="B55" s="21"/>
      <c r="C55" s="22" t="s">
        <v>80</v>
      </c>
      <c r="D55" s="23">
        <v>1.45</v>
      </c>
      <c r="E55" s="18"/>
      <c r="F55" s="18"/>
      <c r="G55" s="24"/>
      <c r="H55" s="2"/>
    </row>
    <row r="56" ht="19.55" customHeight="1" spans="1:8">
      <c r="A56" s="2"/>
      <c r="B56" s="21"/>
      <c r="C56" s="22" t="s">
        <v>59</v>
      </c>
      <c r="D56" s="23">
        <v>5.44</v>
      </c>
      <c r="E56" s="18"/>
      <c r="F56" s="18"/>
      <c r="G56" s="24"/>
      <c r="H56" s="2"/>
    </row>
    <row r="57" ht="19.55" customHeight="1" spans="1:8">
      <c r="A57" s="2"/>
      <c r="B57" s="21"/>
      <c r="C57" s="22" t="s">
        <v>61</v>
      </c>
      <c r="D57" s="23">
        <v>0.69</v>
      </c>
      <c r="E57" s="18"/>
      <c r="F57" s="18"/>
      <c r="G57" s="24"/>
      <c r="H57" s="2"/>
    </row>
    <row r="58" s="1" customFormat="1" ht="19.55" customHeight="1" spans="1:8">
      <c r="A58" s="2" t="s">
        <v>50</v>
      </c>
      <c r="B58" s="15"/>
      <c r="C58" s="16" t="s">
        <v>86</v>
      </c>
      <c r="D58" s="17">
        <v>0.46</v>
      </c>
      <c r="E58" s="18" t="s">
        <v>90</v>
      </c>
      <c r="F58" s="16"/>
      <c r="G58" s="20"/>
      <c r="H58" s="2"/>
    </row>
    <row r="59" ht="19.55" customHeight="1" spans="1:8">
      <c r="A59" s="2"/>
      <c r="B59" s="21"/>
      <c r="C59" s="22" t="s">
        <v>80</v>
      </c>
      <c r="D59" s="23">
        <v>0.14</v>
      </c>
      <c r="E59" s="18"/>
      <c r="F59" s="18"/>
      <c r="G59" s="24"/>
      <c r="H59" s="2"/>
    </row>
    <row r="60" ht="19.55" customHeight="1" spans="1:8">
      <c r="A60" s="2"/>
      <c r="B60" s="21"/>
      <c r="C60" s="22" t="s">
        <v>59</v>
      </c>
      <c r="D60" s="23">
        <v>0.32</v>
      </c>
      <c r="E60" s="18"/>
      <c r="F60" s="18"/>
      <c r="G60" s="24"/>
      <c r="H60" s="2"/>
    </row>
    <row r="61" s="1" customFormat="1" ht="19.55" customHeight="1" spans="1:8">
      <c r="A61" s="2" t="s">
        <v>50</v>
      </c>
      <c r="B61" s="15"/>
      <c r="C61" s="16" t="s">
        <v>189</v>
      </c>
      <c r="D61" s="17">
        <v>0.32</v>
      </c>
      <c r="E61" s="18" t="s">
        <v>192</v>
      </c>
      <c r="F61" s="16"/>
      <c r="G61" s="20"/>
      <c r="H61" s="2"/>
    </row>
    <row r="62" ht="19.55" customHeight="1" spans="1:8">
      <c r="A62" s="2"/>
      <c r="B62" s="21"/>
      <c r="C62" s="22" t="s">
        <v>80</v>
      </c>
      <c r="D62" s="23">
        <v>0.32</v>
      </c>
      <c r="E62" s="18"/>
      <c r="F62" s="18"/>
      <c r="G62" s="24"/>
      <c r="H62" s="2"/>
    </row>
    <row r="63" s="1" customFormat="1" ht="19.55" customHeight="1" spans="1:8">
      <c r="A63" s="2" t="s">
        <v>50</v>
      </c>
      <c r="B63" s="15"/>
      <c r="C63" s="16" t="s">
        <v>75</v>
      </c>
      <c r="D63" s="17">
        <v>1.56</v>
      </c>
      <c r="E63" s="18" t="s">
        <v>79</v>
      </c>
      <c r="F63" s="16"/>
      <c r="G63" s="20"/>
      <c r="H63" s="2"/>
    </row>
    <row r="64" ht="19.55" customHeight="1" spans="1:8">
      <c r="A64" s="2"/>
      <c r="B64" s="21"/>
      <c r="C64" s="22" t="s">
        <v>80</v>
      </c>
      <c r="D64" s="23">
        <v>1.16</v>
      </c>
      <c r="E64" s="18"/>
      <c r="F64" s="18"/>
      <c r="G64" s="24"/>
      <c r="H64" s="2"/>
    </row>
    <row r="65" ht="19.55" customHeight="1" spans="1:8">
      <c r="A65" s="2"/>
      <c r="B65" s="21"/>
      <c r="C65" s="22" t="s">
        <v>59</v>
      </c>
      <c r="D65" s="23">
        <v>0.4</v>
      </c>
      <c r="E65" s="18"/>
      <c r="F65" s="18"/>
      <c r="G65" s="24"/>
      <c r="H65" s="2"/>
    </row>
    <row r="66" s="1" customFormat="1" ht="19.55" customHeight="1" spans="1:8">
      <c r="A66" s="2" t="s">
        <v>50</v>
      </c>
      <c r="B66" s="15"/>
      <c r="C66" s="16" t="s">
        <v>62</v>
      </c>
      <c r="D66" s="17">
        <v>1</v>
      </c>
      <c r="E66" s="18" t="s">
        <v>67</v>
      </c>
      <c r="F66" s="16"/>
      <c r="G66" s="20"/>
      <c r="H66" s="2"/>
    </row>
    <row r="67" ht="19.55" customHeight="1" spans="1:8">
      <c r="A67" s="2"/>
      <c r="B67" s="21"/>
      <c r="C67" s="22" t="s">
        <v>59</v>
      </c>
      <c r="D67" s="23">
        <v>1</v>
      </c>
      <c r="E67" s="18"/>
      <c r="F67" s="18"/>
      <c r="G67" s="24"/>
      <c r="H67" s="2"/>
    </row>
    <row r="68" s="1" customFormat="1" ht="19.55" customHeight="1" spans="1:8">
      <c r="A68" s="2" t="s">
        <v>50</v>
      </c>
      <c r="B68" s="15"/>
      <c r="C68" s="16" t="s">
        <v>266</v>
      </c>
      <c r="D68" s="17">
        <v>3.27</v>
      </c>
      <c r="E68" s="18" t="s">
        <v>269</v>
      </c>
      <c r="F68" s="16"/>
      <c r="G68" s="20"/>
      <c r="H68" s="2"/>
    </row>
    <row r="69" ht="19.55" customHeight="1" spans="1:8">
      <c r="A69" s="2"/>
      <c r="B69" s="21"/>
      <c r="C69" s="22" t="s">
        <v>80</v>
      </c>
      <c r="D69" s="23">
        <v>2.57</v>
      </c>
      <c r="E69" s="18"/>
      <c r="F69" s="18"/>
      <c r="G69" s="24"/>
      <c r="H69" s="2"/>
    </row>
    <row r="70" ht="19.55" customHeight="1" spans="1:8">
      <c r="A70" s="2"/>
      <c r="B70" s="21"/>
      <c r="C70" s="22" t="s">
        <v>59</v>
      </c>
      <c r="D70" s="23">
        <v>0.7</v>
      </c>
      <c r="E70" s="18"/>
      <c r="F70" s="18"/>
      <c r="G70" s="24"/>
      <c r="H70" s="2"/>
    </row>
    <row r="71" s="1" customFormat="1" ht="19.55" customHeight="1" spans="1:8">
      <c r="A71" s="2" t="s">
        <v>50</v>
      </c>
      <c r="B71" s="15"/>
      <c r="C71" s="16" t="s">
        <v>163</v>
      </c>
      <c r="D71" s="17">
        <v>0.55</v>
      </c>
      <c r="E71" s="18" t="s">
        <v>167</v>
      </c>
      <c r="F71" s="16"/>
      <c r="G71" s="20"/>
      <c r="H71" s="2"/>
    </row>
    <row r="72" ht="19.55" customHeight="1" spans="1:8">
      <c r="A72" s="2"/>
      <c r="B72" s="21"/>
      <c r="C72" s="22" t="s">
        <v>80</v>
      </c>
      <c r="D72" s="23">
        <v>0.55</v>
      </c>
      <c r="E72" s="18"/>
      <c r="F72" s="18"/>
      <c r="G72" s="24"/>
      <c r="H72" s="2"/>
    </row>
    <row r="73" s="1" customFormat="1" ht="19.55" customHeight="1" spans="1:8">
      <c r="A73" s="2" t="s">
        <v>50</v>
      </c>
      <c r="B73" s="15"/>
      <c r="C73" s="16" t="s">
        <v>250</v>
      </c>
      <c r="D73" s="17">
        <v>0.3</v>
      </c>
      <c r="E73" s="18" t="s">
        <v>252</v>
      </c>
      <c r="F73" s="16"/>
      <c r="G73" s="20"/>
      <c r="H73" s="2"/>
    </row>
    <row r="74" ht="19.55" customHeight="1" spans="1:8">
      <c r="A74" s="2"/>
      <c r="B74" s="21"/>
      <c r="C74" s="22" t="s">
        <v>59</v>
      </c>
      <c r="D74" s="23">
        <v>0.3</v>
      </c>
      <c r="E74" s="18"/>
      <c r="F74" s="18"/>
      <c r="G74" s="24"/>
      <c r="H74" s="2"/>
    </row>
    <row r="75" s="1" customFormat="1" ht="19.55" customHeight="1" spans="1:8">
      <c r="A75" s="2" t="s">
        <v>50</v>
      </c>
      <c r="B75" s="15"/>
      <c r="C75" s="16" t="s">
        <v>150</v>
      </c>
      <c r="D75" s="17">
        <v>0.4</v>
      </c>
      <c r="E75" s="18" t="s">
        <v>153</v>
      </c>
      <c r="F75" s="16"/>
      <c r="G75" s="20"/>
      <c r="H75" s="2"/>
    </row>
    <row r="76" ht="19.55" customHeight="1" spans="1:8">
      <c r="A76" s="2"/>
      <c r="B76" s="21"/>
      <c r="C76" s="22" t="s">
        <v>80</v>
      </c>
      <c r="D76" s="23">
        <v>0.4</v>
      </c>
      <c r="E76" s="18"/>
      <c r="F76" s="18"/>
      <c r="G76" s="24"/>
      <c r="H76" s="2"/>
    </row>
    <row r="77" s="1" customFormat="1" ht="19.55" customHeight="1" spans="1:8">
      <c r="A77" s="2" t="s">
        <v>50</v>
      </c>
      <c r="B77" s="15"/>
      <c r="C77" s="16" t="s">
        <v>241</v>
      </c>
      <c r="D77" s="17">
        <v>0.1</v>
      </c>
      <c r="E77" s="18" t="s">
        <v>244</v>
      </c>
      <c r="F77" s="16"/>
      <c r="G77" s="20"/>
      <c r="H77" s="2"/>
    </row>
    <row r="78" ht="19.55" customHeight="1" spans="1:8">
      <c r="A78" s="2"/>
      <c r="B78" s="21"/>
      <c r="C78" s="22" t="s">
        <v>80</v>
      </c>
      <c r="D78" s="23">
        <v>0.1</v>
      </c>
      <c r="E78" s="18"/>
      <c r="F78" s="18"/>
      <c r="G78" s="24"/>
      <c r="H78" s="2"/>
    </row>
    <row r="79" s="1" customFormat="1" ht="19.55" customHeight="1" spans="1:8">
      <c r="A79" s="2" t="s">
        <v>50</v>
      </c>
      <c r="B79" s="15"/>
      <c r="C79" s="16" t="s">
        <v>238</v>
      </c>
      <c r="D79" s="17">
        <v>6.59</v>
      </c>
      <c r="E79" s="18" t="s">
        <v>240</v>
      </c>
      <c r="F79" s="16"/>
      <c r="G79" s="20"/>
      <c r="H79" s="2"/>
    </row>
    <row r="80" ht="19.55" customHeight="1" spans="1:8">
      <c r="A80" s="2"/>
      <c r="B80" s="21"/>
      <c r="C80" s="22" t="s">
        <v>59</v>
      </c>
      <c r="D80" s="23">
        <v>1.39</v>
      </c>
      <c r="E80" s="18"/>
      <c r="F80" s="18"/>
      <c r="G80" s="24"/>
      <c r="H80" s="2"/>
    </row>
    <row r="81" ht="19.55" customHeight="1" spans="1:8">
      <c r="A81" s="2"/>
      <c r="B81" s="21"/>
      <c r="C81" s="22" t="s">
        <v>61</v>
      </c>
      <c r="D81" s="23">
        <v>5.2</v>
      </c>
      <c r="E81" s="18"/>
      <c r="F81" s="18"/>
      <c r="G81" s="24"/>
      <c r="H81" s="2"/>
    </row>
    <row r="82" s="1" customFormat="1" ht="19.55" customHeight="1" spans="1:8">
      <c r="A82" s="2" t="s">
        <v>50</v>
      </c>
      <c r="B82" s="15"/>
      <c r="C82" s="16" t="s">
        <v>130</v>
      </c>
      <c r="D82" s="17">
        <v>4.64</v>
      </c>
      <c r="E82" s="18" t="s">
        <v>133</v>
      </c>
      <c r="F82" s="16"/>
      <c r="G82" s="20"/>
      <c r="H82" s="2"/>
    </row>
    <row r="83" ht="19.55" customHeight="1" spans="1:8">
      <c r="A83" s="2"/>
      <c r="B83" s="21"/>
      <c r="C83" s="22" t="s">
        <v>80</v>
      </c>
      <c r="D83" s="23">
        <v>1</v>
      </c>
      <c r="E83" s="18"/>
      <c r="F83" s="18"/>
      <c r="G83" s="24"/>
      <c r="H83" s="2"/>
    </row>
    <row r="84" ht="19.55" customHeight="1" spans="1:8">
      <c r="A84" s="2"/>
      <c r="B84" s="21"/>
      <c r="C84" s="22" t="s">
        <v>59</v>
      </c>
      <c r="D84" s="23">
        <v>2.64</v>
      </c>
      <c r="E84" s="18"/>
      <c r="F84" s="18"/>
      <c r="G84" s="24"/>
      <c r="H84" s="2"/>
    </row>
    <row r="85" ht="19.55" customHeight="1" spans="1:8">
      <c r="A85" s="2"/>
      <c r="B85" s="21"/>
      <c r="C85" s="22" t="s">
        <v>61</v>
      </c>
      <c r="D85" s="23">
        <v>1</v>
      </c>
      <c r="E85" s="18"/>
      <c r="F85" s="18"/>
      <c r="G85" s="24"/>
      <c r="H85" s="2"/>
    </row>
    <row r="86" s="1" customFormat="1" ht="19.55" customHeight="1" spans="1:8">
      <c r="A86" s="2" t="s">
        <v>50</v>
      </c>
      <c r="B86" s="15"/>
      <c r="C86" s="16" t="s">
        <v>108</v>
      </c>
      <c r="D86" s="17">
        <v>3.5</v>
      </c>
      <c r="E86" s="18" t="s">
        <v>112</v>
      </c>
      <c r="F86" s="16"/>
      <c r="G86" s="20"/>
      <c r="H86" s="2"/>
    </row>
    <row r="87" ht="19.55" customHeight="1" spans="1:8">
      <c r="A87" s="2"/>
      <c r="B87" s="21"/>
      <c r="C87" s="22" t="s">
        <v>80</v>
      </c>
      <c r="D87" s="23">
        <v>0.66</v>
      </c>
      <c r="E87" s="18"/>
      <c r="F87" s="18"/>
      <c r="G87" s="24"/>
      <c r="H87" s="2"/>
    </row>
    <row r="88" ht="19.55" customHeight="1" spans="1:8">
      <c r="A88" s="2"/>
      <c r="B88" s="21"/>
      <c r="C88" s="22" t="s">
        <v>59</v>
      </c>
      <c r="D88" s="23">
        <v>0.58</v>
      </c>
      <c r="E88" s="18"/>
      <c r="F88" s="18"/>
      <c r="G88" s="24"/>
      <c r="H88" s="2"/>
    </row>
    <row r="89" ht="19.55" customHeight="1" spans="1:8">
      <c r="A89" s="2"/>
      <c r="B89" s="21"/>
      <c r="C89" s="22" t="s">
        <v>61</v>
      </c>
      <c r="D89" s="23">
        <v>2.26</v>
      </c>
      <c r="E89" s="18"/>
      <c r="F89" s="18"/>
      <c r="G89" s="24"/>
      <c r="H89" s="2"/>
    </row>
    <row r="90" s="1" customFormat="1" ht="19.55" customHeight="1" spans="1:8">
      <c r="A90" s="2" t="s">
        <v>50</v>
      </c>
      <c r="B90" s="15"/>
      <c r="C90" s="16" t="s">
        <v>209</v>
      </c>
      <c r="D90" s="17">
        <v>1.5</v>
      </c>
      <c r="E90" s="18" t="s">
        <v>212</v>
      </c>
      <c r="F90" s="16"/>
      <c r="G90" s="20"/>
      <c r="H90" s="2"/>
    </row>
    <row r="91" ht="19.55" customHeight="1" spans="1:8">
      <c r="A91" s="2"/>
      <c r="B91" s="21"/>
      <c r="C91" s="22" t="s">
        <v>80</v>
      </c>
      <c r="D91" s="23">
        <v>1.5</v>
      </c>
      <c r="E91" s="18"/>
      <c r="F91" s="18"/>
      <c r="G91" s="24"/>
      <c r="H91" s="2"/>
    </row>
    <row r="92" s="1" customFormat="1" ht="19.55" customHeight="1" spans="1:8">
      <c r="A92" s="2" t="s">
        <v>50</v>
      </c>
      <c r="B92" s="15"/>
      <c r="C92" s="16" t="s">
        <v>96</v>
      </c>
      <c r="D92" s="17">
        <v>2.3</v>
      </c>
      <c r="E92" s="18" t="s">
        <v>101</v>
      </c>
      <c r="F92" s="16"/>
      <c r="G92" s="20"/>
      <c r="H92" s="2"/>
    </row>
    <row r="93" ht="19.55" customHeight="1" spans="1:8">
      <c r="A93" s="2"/>
      <c r="B93" s="21"/>
      <c r="C93" s="22" t="s">
        <v>80</v>
      </c>
      <c r="D93" s="23">
        <v>0.66</v>
      </c>
      <c r="E93" s="18"/>
      <c r="F93" s="18"/>
      <c r="G93" s="24"/>
      <c r="H93" s="2"/>
    </row>
    <row r="94" ht="19.55" customHeight="1" spans="1:8">
      <c r="A94" s="2"/>
      <c r="B94" s="21"/>
      <c r="C94" s="22" t="s">
        <v>59</v>
      </c>
      <c r="D94" s="23">
        <v>1.64</v>
      </c>
      <c r="E94" s="18"/>
      <c r="F94" s="18"/>
      <c r="G94" s="24"/>
      <c r="H94" s="2"/>
    </row>
    <row r="95" s="1" customFormat="1" ht="19.55" customHeight="1" spans="1:8">
      <c r="A95" s="2" t="s">
        <v>50</v>
      </c>
      <c r="B95" s="15"/>
      <c r="C95" s="16" t="s">
        <v>196</v>
      </c>
      <c r="D95" s="17">
        <v>1.67</v>
      </c>
      <c r="E95" s="18" t="s">
        <v>198</v>
      </c>
      <c r="F95" s="16"/>
      <c r="G95" s="20"/>
      <c r="H95" s="2"/>
    </row>
    <row r="96" ht="19.55" customHeight="1" spans="1:8">
      <c r="A96" s="2"/>
      <c r="B96" s="21"/>
      <c r="C96" s="22" t="s">
        <v>80</v>
      </c>
      <c r="D96" s="23">
        <v>1.67</v>
      </c>
      <c r="E96" s="18"/>
      <c r="F96" s="18"/>
      <c r="G96" s="24"/>
      <c r="H96" s="2"/>
    </row>
    <row r="97" s="1" customFormat="1" ht="19.55" customHeight="1" spans="1:8">
      <c r="A97" s="2" t="s">
        <v>50</v>
      </c>
      <c r="B97" s="15"/>
      <c r="C97" s="16" t="s">
        <v>185</v>
      </c>
      <c r="D97" s="17">
        <v>0.84</v>
      </c>
      <c r="E97" s="18" t="s">
        <v>187</v>
      </c>
      <c r="F97" s="16"/>
      <c r="G97" s="20"/>
      <c r="H97" s="2"/>
    </row>
    <row r="98" ht="19.55" customHeight="1" spans="1:8">
      <c r="A98" s="2"/>
      <c r="B98" s="21"/>
      <c r="C98" s="22" t="s">
        <v>59</v>
      </c>
      <c r="D98" s="23">
        <v>0.14</v>
      </c>
      <c r="E98" s="18"/>
      <c r="F98" s="18"/>
      <c r="G98" s="24"/>
      <c r="H98" s="2"/>
    </row>
    <row r="99" ht="19.55" customHeight="1" spans="1:8">
      <c r="A99" s="2"/>
      <c r="B99" s="21"/>
      <c r="C99" s="22" t="s">
        <v>61</v>
      </c>
      <c r="D99" s="23">
        <v>0.7</v>
      </c>
      <c r="E99" s="18"/>
      <c r="F99" s="18"/>
      <c r="G99" s="24"/>
      <c r="H99" s="2"/>
    </row>
    <row r="100" s="1" customFormat="1" ht="19.55" customHeight="1" spans="1:8">
      <c r="A100" s="2" t="s">
        <v>50</v>
      </c>
      <c r="B100" s="15"/>
      <c r="C100" s="16" t="s">
        <v>177</v>
      </c>
      <c r="D100" s="17">
        <v>0.32</v>
      </c>
      <c r="E100" s="18" t="s">
        <v>180</v>
      </c>
      <c r="F100" s="16"/>
      <c r="G100" s="20"/>
      <c r="H100" s="2"/>
    </row>
    <row r="101" ht="19.55" customHeight="1" spans="1:8">
      <c r="A101" s="2"/>
      <c r="B101" s="21"/>
      <c r="C101" s="22" t="s">
        <v>61</v>
      </c>
      <c r="D101" s="23">
        <v>0.32</v>
      </c>
      <c r="E101" s="18"/>
      <c r="F101" s="18"/>
      <c r="G101" s="24"/>
      <c r="H101" s="2"/>
    </row>
    <row r="102" s="1" customFormat="1" ht="19.55" customHeight="1" spans="1:8">
      <c r="A102" s="2" t="s">
        <v>50</v>
      </c>
      <c r="B102" s="15"/>
      <c r="C102" s="16" t="s">
        <v>168</v>
      </c>
      <c r="D102" s="17">
        <v>0.9</v>
      </c>
      <c r="E102" s="18" t="s">
        <v>170</v>
      </c>
      <c r="F102" s="16"/>
      <c r="G102" s="20"/>
      <c r="H102" s="2"/>
    </row>
    <row r="103" ht="19.55" customHeight="1" spans="1:8">
      <c r="A103" s="2"/>
      <c r="B103" s="21"/>
      <c r="C103" s="22" t="s">
        <v>59</v>
      </c>
      <c r="D103" s="23">
        <v>0.9</v>
      </c>
      <c r="E103" s="18"/>
      <c r="F103" s="18"/>
      <c r="G103" s="24"/>
      <c r="H103" s="2"/>
    </row>
    <row r="104" s="1" customFormat="1" ht="19.55" customHeight="1" spans="1:8">
      <c r="A104" s="2" t="s">
        <v>50</v>
      </c>
      <c r="B104" s="15"/>
      <c r="C104" s="16" t="s">
        <v>257</v>
      </c>
      <c r="D104" s="17">
        <v>0.25</v>
      </c>
      <c r="E104" s="18" t="s">
        <v>260</v>
      </c>
      <c r="F104" s="16"/>
      <c r="G104" s="20"/>
      <c r="H104" s="2"/>
    </row>
    <row r="105" ht="19.55" customHeight="1" spans="1:8">
      <c r="A105" s="2"/>
      <c r="B105" s="21"/>
      <c r="C105" s="22" t="s">
        <v>59</v>
      </c>
      <c r="D105" s="23">
        <v>0.25</v>
      </c>
      <c r="E105" s="18"/>
      <c r="F105" s="18"/>
      <c r="G105" s="24"/>
      <c r="H105" s="2"/>
    </row>
    <row r="106" s="1" customFormat="1" ht="19.55" customHeight="1" spans="1:8">
      <c r="A106" s="2" t="s">
        <v>50</v>
      </c>
      <c r="B106" s="15"/>
      <c r="C106" s="16" t="s">
        <v>157</v>
      </c>
      <c r="D106" s="17">
        <v>5.51</v>
      </c>
      <c r="E106" s="18" t="s">
        <v>160</v>
      </c>
      <c r="F106" s="16"/>
      <c r="G106" s="20"/>
      <c r="H106" s="2"/>
    </row>
    <row r="107" ht="19.55" customHeight="1" spans="1:8">
      <c r="A107" s="2"/>
      <c r="B107" s="21"/>
      <c r="C107" s="22" t="s">
        <v>80</v>
      </c>
      <c r="D107" s="23">
        <v>0.23</v>
      </c>
      <c r="E107" s="18"/>
      <c r="F107" s="18"/>
      <c r="G107" s="24"/>
      <c r="H107" s="2"/>
    </row>
    <row r="108" ht="19.55" customHeight="1" spans="1:8">
      <c r="A108" s="2"/>
      <c r="B108" s="21"/>
      <c r="C108" s="22" t="s">
        <v>61</v>
      </c>
      <c r="D108" s="23">
        <v>5.28</v>
      </c>
      <c r="E108" s="18"/>
      <c r="F108" s="18"/>
      <c r="G108" s="24"/>
      <c r="H108" s="2"/>
    </row>
    <row r="109" s="1" customFormat="1" ht="19.55" customHeight="1" spans="1:8">
      <c r="A109" s="2" t="s">
        <v>50</v>
      </c>
      <c r="B109" s="15"/>
      <c r="C109" s="16" t="s">
        <v>146</v>
      </c>
      <c r="D109" s="17">
        <v>2</v>
      </c>
      <c r="E109" s="18" t="s">
        <v>149</v>
      </c>
      <c r="F109" s="16"/>
      <c r="G109" s="20"/>
      <c r="H109" s="2"/>
    </row>
    <row r="110" ht="19.55" customHeight="1" spans="1:8">
      <c r="A110" s="2"/>
      <c r="B110" s="21"/>
      <c r="C110" s="22" t="s">
        <v>80</v>
      </c>
      <c r="D110" s="23">
        <v>2</v>
      </c>
      <c r="E110" s="18"/>
      <c r="F110" s="18"/>
      <c r="G110" s="24"/>
      <c r="H110" s="2"/>
    </row>
    <row r="111" s="1" customFormat="1" ht="19.55" customHeight="1" spans="1:8">
      <c r="A111" s="2" t="s">
        <v>50</v>
      </c>
      <c r="B111" s="15"/>
      <c r="C111" s="16" t="s">
        <v>138</v>
      </c>
      <c r="D111" s="17">
        <v>1.35</v>
      </c>
      <c r="E111" s="18" t="s">
        <v>142</v>
      </c>
      <c r="F111" s="16"/>
      <c r="G111" s="20"/>
      <c r="H111" s="2"/>
    </row>
    <row r="112" ht="19.55" customHeight="1" spans="1:8">
      <c r="A112" s="2"/>
      <c r="B112" s="21"/>
      <c r="C112" s="22" t="s">
        <v>80</v>
      </c>
      <c r="D112" s="23">
        <v>0.42</v>
      </c>
      <c r="E112" s="18"/>
      <c r="F112" s="18"/>
      <c r="G112" s="24"/>
      <c r="H112" s="2"/>
    </row>
    <row r="113" ht="19.55" customHeight="1" spans="1:8">
      <c r="A113" s="2"/>
      <c r="B113" s="21"/>
      <c r="C113" s="22" t="s">
        <v>61</v>
      </c>
      <c r="D113" s="23">
        <v>0.93</v>
      </c>
      <c r="E113" s="18"/>
      <c r="F113" s="18"/>
      <c r="G113" s="24"/>
      <c r="H113" s="2"/>
    </row>
    <row r="114" s="1" customFormat="1" ht="19.55" customHeight="1" spans="1:8">
      <c r="A114" s="2" t="s">
        <v>50</v>
      </c>
      <c r="B114" s="15"/>
      <c r="C114" s="16" t="s">
        <v>233</v>
      </c>
      <c r="D114" s="17">
        <v>1.9</v>
      </c>
      <c r="E114" s="18" t="s">
        <v>237</v>
      </c>
      <c r="F114" s="16"/>
      <c r="G114" s="20"/>
      <c r="H114" s="2"/>
    </row>
    <row r="115" ht="19.55" customHeight="1" spans="1:8">
      <c r="A115" s="2"/>
      <c r="B115" s="21"/>
      <c r="C115" s="22" t="s">
        <v>59</v>
      </c>
      <c r="D115" s="23">
        <v>1.17</v>
      </c>
      <c r="E115" s="18"/>
      <c r="F115" s="18"/>
      <c r="G115" s="24"/>
      <c r="H115" s="2"/>
    </row>
    <row r="116" ht="19.55" customHeight="1" spans="1:8">
      <c r="A116" s="2"/>
      <c r="B116" s="21"/>
      <c r="C116" s="22" t="s">
        <v>61</v>
      </c>
      <c r="D116" s="23">
        <v>0.73</v>
      </c>
      <c r="E116" s="18"/>
      <c r="F116" s="18"/>
      <c r="G116" s="24"/>
      <c r="H116" s="2"/>
    </row>
    <row r="117" s="1" customFormat="1" ht="19.55" customHeight="1" spans="1:8">
      <c r="A117" s="2" t="s">
        <v>50</v>
      </c>
      <c r="B117" s="15"/>
      <c r="C117" s="16" t="s">
        <v>125</v>
      </c>
      <c r="D117" s="17">
        <v>0.85</v>
      </c>
      <c r="E117" s="18" t="s">
        <v>128</v>
      </c>
      <c r="F117" s="16"/>
      <c r="G117" s="20"/>
      <c r="H117" s="2"/>
    </row>
    <row r="118" ht="19.55" customHeight="1" spans="1:8">
      <c r="A118" s="2"/>
      <c r="B118" s="21"/>
      <c r="C118" s="22" t="s">
        <v>61</v>
      </c>
      <c r="D118" s="23">
        <v>0.85</v>
      </c>
      <c r="E118" s="18"/>
      <c r="F118" s="18"/>
      <c r="G118" s="24"/>
      <c r="H118" s="2"/>
    </row>
    <row r="119" s="1" customFormat="1" ht="19.55" customHeight="1" spans="1:8">
      <c r="A119" s="2" t="s">
        <v>50</v>
      </c>
      <c r="B119" s="15"/>
      <c r="C119" s="16" t="s">
        <v>120</v>
      </c>
      <c r="D119" s="17">
        <v>4.75</v>
      </c>
      <c r="E119" s="18" t="s">
        <v>123</v>
      </c>
      <c r="F119" s="16"/>
      <c r="G119" s="20"/>
      <c r="H119" s="2"/>
    </row>
    <row r="120" ht="19.55" customHeight="1" spans="1:8">
      <c r="A120" s="2"/>
      <c r="B120" s="21"/>
      <c r="C120" s="22" t="s">
        <v>80</v>
      </c>
      <c r="D120" s="23">
        <v>3.25</v>
      </c>
      <c r="E120" s="18"/>
      <c r="F120" s="18"/>
      <c r="G120" s="24"/>
      <c r="H120" s="2"/>
    </row>
    <row r="121" ht="19.55" customHeight="1" spans="1:8">
      <c r="A121" s="2"/>
      <c r="B121" s="33"/>
      <c r="C121" s="34" t="s">
        <v>59</v>
      </c>
      <c r="D121" s="35">
        <v>1.5</v>
      </c>
      <c r="E121" s="18"/>
      <c r="F121" s="18"/>
      <c r="G121" s="24"/>
      <c r="H121" s="2"/>
    </row>
    <row r="122" s="1" customFormat="1" ht="19.55" customHeight="1" spans="1:8">
      <c r="A122" s="2" t="s">
        <v>50</v>
      </c>
      <c r="B122" s="36"/>
      <c r="C122" s="31" t="s">
        <v>225</v>
      </c>
      <c r="D122" s="37">
        <v>1.37</v>
      </c>
      <c r="E122" s="18" t="s">
        <v>227</v>
      </c>
      <c r="F122" s="16"/>
      <c r="G122" s="20"/>
      <c r="H122" s="2"/>
    </row>
    <row r="123" ht="19.55" customHeight="1" spans="1:8">
      <c r="A123" s="2"/>
      <c r="B123" s="38"/>
      <c r="C123" s="39" t="s">
        <v>59</v>
      </c>
      <c r="D123" s="40">
        <v>1.05</v>
      </c>
      <c r="E123" s="18"/>
      <c r="F123" s="18"/>
      <c r="G123" s="24"/>
      <c r="H123" s="2"/>
    </row>
    <row r="124" ht="19.55" customHeight="1" spans="1:8">
      <c r="A124" s="2"/>
      <c r="B124" s="38"/>
      <c r="C124" s="39" t="s">
        <v>61</v>
      </c>
      <c r="D124" s="40">
        <v>0.32</v>
      </c>
      <c r="E124" s="18"/>
      <c r="F124" s="18"/>
      <c r="G124" s="24"/>
      <c r="H124" s="2"/>
    </row>
    <row r="125" s="1" customFormat="1" ht="19.55" customHeight="1" spans="1:8">
      <c r="A125" s="2" t="s">
        <v>50</v>
      </c>
      <c r="B125" s="36"/>
      <c r="C125" s="31" t="s">
        <v>216</v>
      </c>
      <c r="D125" s="37">
        <v>7.28</v>
      </c>
      <c r="E125" s="41" t="s">
        <v>219</v>
      </c>
      <c r="F125" s="26"/>
      <c r="G125" s="27"/>
      <c r="H125" s="2"/>
    </row>
    <row r="126" ht="19.55" customHeight="1" spans="1:8">
      <c r="A126" s="2"/>
      <c r="B126" s="38"/>
      <c r="C126" s="39" t="s">
        <v>80</v>
      </c>
      <c r="D126" s="40">
        <v>1.67</v>
      </c>
      <c r="E126" s="42"/>
      <c r="F126" s="29"/>
      <c r="G126" s="30"/>
      <c r="H126" s="2"/>
    </row>
    <row r="127" ht="19.55" customHeight="1" spans="1:8">
      <c r="A127" s="2"/>
      <c r="B127" s="38"/>
      <c r="C127" s="39" t="s">
        <v>59</v>
      </c>
      <c r="D127" s="40">
        <v>4.62</v>
      </c>
      <c r="E127" s="42"/>
      <c r="F127" s="29"/>
      <c r="G127" s="30"/>
      <c r="H127" s="2"/>
    </row>
    <row r="128" ht="19.55" customHeight="1" spans="1:8">
      <c r="A128" s="2"/>
      <c r="B128" s="38"/>
      <c r="C128" s="39" t="s">
        <v>61</v>
      </c>
      <c r="D128" s="40">
        <v>0.99</v>
      </c>
      <c r="E128" s="42"/>
      <c r="F128" s="29"/>
      <c r="G128" s="30"/>
      <c r="H128" s="2"/>
    </row>
    <row r="129" s="1" customFormat="1" ht="19.55" customHeight="1" spans="1:8">
      <c r="A129" s="2" t="s">
        <v>50</v>
      </c>
      <c r="B129" s="36"/>
      <c r="C129" s="31" t="s">
        <v>205</v>
      </c>
      <c r="D129" s="37">
        <v>1.73</v>
      </c>
      <c r="E129" s="42" t="s">
        <v>207</v>
      </c>
      <c r="F129" s="31"/>
      <c r="G129" s="32"/>
      <c r="H129" s="2"/>
    </row>
    <row r="130" ht="19.55" customHeight="1" spans="1:8">
      <c r="A130" s="43"/>
      <c r="B130" s="38"/>
      <c r="C130" s="39" t="s">
        <v>80</v>
      </c>
      <c r="D130" s="40">
        <v>0.5</v>
      </c>
      <c r="E130" s="42"/>
      <c r="F130" s="29"/>
      <c r="G130" s="30"/>
      <c r="H130" s="43"/>
    </row>
    <row r="131" ht="19.55" customHeight="1" spans="1:8">
      <c r="A131" s="43"/>
      <c r="B131" s="38"/>
      <c r="C131" s="39" t="s">
        <v>59</v>
      </c>
      <c r="D131" s="40">
        <v>0.7</v>
      </c>
      <c r="E131" s="42"/>
      <c r="F131" s="29"/>
      <c r="G131" s="30"/>
      <c r="H131" s="43"/>
    </row>
    <row r="132" ht="19.55" customHeight="1" spans="1:8">
      <c r="A132" s="43"/>
      <c r="B132" s="38"/>
      <c r="C132" s="39" t="s">
        <v>61</v>
      </c>
      <c r="D132" s="40">
        <v>0.53</v>
      </c>
      <c r="E132" s="42"/>
      <c r="F132" s="29"/>
      <c r="G132" s="30"/>
      <c r="H132" s="43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刘舒雅</cp:lastModifiedBy>
  <dcterms:created xsi:type="dcterms:W3CDTF">2025-05-07T02:18:00Z</dcterms:created>
  <dcterms:modified xsi:type="dcterms:W3CDTF">2025-05-08T10:01:47Z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67D8CD61CC434DD8935F66E489CAEA9B</vt:lpwstr>
  </property>
  <property fmtid="{D5CDD505-2E9C-101B-9397-08002B2CF9AE}" pid="3" name="KSOProductBuildVer">
    <vt:lpwstr>2052-11.8.2.12085</vt:lpwstr>
  </property>
</Properties>
</file>