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76"/>
  </bookViews>
  <sheets>
    <sheet name="交巴5路（票价表）" sheetId="5" r:id="rId1"/>
    <sheet name="交巴6路（票价表）" sheetId="6" r:id="rId2"/>
    <sheet name="交巴55路（票价表）" sheetId="4" r:id="rId3"/>
  </sheets>
  <calcPr calcId="144525"/>
</workbook>
</file>

<file path=xl/sharedStrings.xml><?xml version="1.0" encoding="utf-8"?>
<sst xmlns="http://schemas.openxmlformats.org/spreadsheetml/2006/main" count="163" uniqueCount="128">
  <si>
    <t>5路（工程职业学院——中心医院仲恺院区）公交线路票价表</t>
  </si>
  <si>
    <t>工程职业学院</t>
  </si>
  <si>
    <t>起步价2元/12公里，后每6公里增加1元，不足6公里也按增加1元执行。</t>
  </si>
  <si>
    <t>山子村</t>
  </si>
  <si>
    <t>九三八地质队</t>
  </si>
  <si>
    <t>大二村</t>
  </si>
  <si>
    <t>金河路口</t>
  </si>
  <si>
    <t>小铁村委</t>
  </si>
  <si>
    <t>小金口市场</t>
  </si>
  <si>
    <t>小金口邮政支局</t>
  </si>
  <si>
    <t>兴隆街</t>
  </si>
  <si>
    <t>三角滩</t>
  </si>
  <si>
    <t>光耀荷兰堡</t>
  </si>
  <si>
    <t>柏岗</t>
  </si>
  <si>
    <t>小金口街道办</t>
  </si>
  <si>
    <t>青塘村</t>
  </si>
  <si>
    <t>大树岭</t>
  </si>
  <si>
    <t>火车站广场北</t>
  </si>
  <si>
    <t>火车站</t>
  </si>
  <si>
    <t>乌石</t>
  </si>
  <si>
    <t>东风村</t>
  </si>
  <si>
    <t>市林业局</t>
  </si>
  <si>
    <t>三新</t>
  </si>
  <si>
    <t>义乌小商品城</t>
  </si>
  <si>
    <t>江北新苑（意生广场）</t>
  </si>
  <si>
    <t>市公安局</t>
  </si>
  <si>
    <t>市财政局</t>
  </si>
  <si>
    <t>体育中心</t>
  </si>
  <si>
    <t>惠州大桥北</t>
  </si>
  <si>
    <t>惠州大桥南</t>
  </si>
  <si>
    <t>百花洲</t>
  </si>
  <si>
    <t>西湖东门（平湖门）</t>
  </si>
  <si>
    <t>丰湖书院↑</t>
  </si>
  <si>
    <t>西湖东城轨站</t>
  </si>
  <si>
    <t>中心医院</t>
  </si>
  <si>
    <t>飞鹅岭公园（中心医院南）↑</t>
  </si>
  <si>
    <t>龙丰市场</t>
  </si>
  <si>
    <t>致美口腔医院（鹅岭南路）</t>
  </si>
  <si>
    <t>市党校</t>
  </si>
  <si>
    <t>汽车总站（龙丰城轨站）</t>
  </si>
  <si>
    <t>口岸路口</t>
  </si>
  <si>
    <t>南线客运站↓</t>
  </si>
  <si>
    <t>嘉逸园</t>
  </si>
  <si>
    <t>古塘坳</t>
  </si>
  <si>
    <t>惠环公园</t>
  </si>
  <si>
    <t>中星</t>
  </si>
  <si>
    <t>惠环城轨站</t>
  </si>
  <si>
    <t>中信惠州医院</t>
  </si>
  <si>
    <t>海关</t>
  </si>
  <si>
    <t>马过渡</t>
  </si>
  <si>
    <t>科融创业大厦</t>
  </si>
  <si>
    <t>惠州汽配城</t>
  </si>
  <si>
    <t>平南路口</t>
  </si>
  <si>
    <t>仲恺中学</t>
  </si>
  <si>
    <t>陈江南城轨站（天益城）</t>
  </si>
  <si>
    <t>天地和广场</t>
  </si>
  <si>
    <t>民乐福商场↑</t>
  </si>
  <si>
    <t>星恺大剧院</t>
  </si>
  <si>
    <t>松江综合市场</t>
  </si>
  <si>
    <t>仲恺第一小学</t>
  </si>
  <si>
    <t>仲恺公安分局</t>
  </si>
  <si>
    <t>谷行组（中心医院仲恺院区）↑</t>
  </si>
  <si>
    <t>中心医院仲恺院区</t>
  </si>
  <si>
    <t>6路（火车站——中心医院仲恺院区）公交线路票价表</t>
  </si>
  <si>
    <t>佳兆业中心（意生广场）</t>
  </si>
  <si>
    <t>云山</t>
  </si>
  <si>
    <t>北湖公园</t>
  </si>
  <si>
    <t>会展中心</t>
  </si>
  <si>
    <t>东江大桥南</t>
  </si>
  <si>
    <t>东平↓</t>
  </si>
  <si>
    <t>东平公园</t>
  </si>
  <si>
    <t>东平市场</t>
  </si>
  <si>
    <t>东湖西路</t>
  </si>
  <si>
    <t>下埔↓</t>
  </si>
  <si>
    <t>口腔医院（第九中学）↓</t>
  </si>
  <si>
    <t>世贸中心</t>
  </si>
  <si>
    <t>花边岭广场</t>
  </si>
  <si>
    <t>港惠新天地东</t>
  </si>
  <si>
    <t>河南岸邮政支局</t>
  </si>
  <si>
    <t>广济医院</t>
  </si>
  <si>
    <t>惠淡路口↓/南粤银行↑</t>
  </si>
  <si>
    <t>演达立交西</t>
  </si>
  <si>
    <t>下马庄路口</t>
  </si>
  <si>
    <t>实验中学</t>
  </si>
  <si>
    <t>全程29.5公里（其中首末两端掉头空驶路段共1公里不计入票价里程）</t>
  </si>
  <si>
    <t>惠州交投巴士有限公司</t>
  </si>
  <si>
    <t>55路（惠州南高铁站——东江湾商业中心）公交线路票价表</t>
  </si>
  <si>
    <t>惠州南高铁站</t>
  </si>
  <si>
    <t>宏达路西</t>
  </si>
  <si>
    <t>宏达路口</t>
  </si>
  <si>
    <t>卫生职业学院</t>
  </si>
  <si>
    <t>福长岭</t>
  </si>
  <si>
    <t>东江学府南</t>
  </si>
  <si>
    <t>鸿润叠韵</t>
  </si>
  <si>
    <t>四环路口</t>
  </si>
  <si>
    <t>冷水坑</t>
  </si>
  <si>
    <t>香榭园</t>
  </si>
  <si>
    <t>山水华府</t>
  </si>
  <si>
    <t>惠州学院</t>
  </si>
  <si>
    <t>城区公安分局</t>
  </si>
  <si>
    <t>万饰城</t>
  </si>
  <si>
    <t>瑞峰广场</t>
  </si>
  <si>
    <t>教师新村</t>
  </si>
  <si>
    <t>港惠新天地西</t>
  </si>
  <si>
    <t>演达大道北</t>
  </si>
  <si>
    <t>东平</t>
  </si>
  <si>
    <t>赛格假日广场（新开河桥）</t>
  </si>
  <si>
    <t>市交警支队</t>
  </si>
  <si>
    <t>大湖溪</t>
  </si>
  <si>
    <t>蓝波湾</t>
  </si>
  <si>
    <t>山水龙城</t>
  </si>
  <si>
    <t>玉台华庭</t>
  </si>
  <si>
    <t>御湾雅墅</t>
  </si>
  <si>
    <t>鹿江风华</t>
  </si>
  <si>
    <t>保利鹿江来</t>
  </si>
  <si>
    <t>科贸职校</t>
  </si>
  <si>
    <t>惠州中学</t>
  </si>
  <si>
    <t>沿湖南路</t>
  </si>
  <si>
    <t>东江湾文体公园</t>
  </si>
  <si>
    <t>高盛西湖智谷</t>
  </si>
  <si>
    <t>联和小学</t>
  </si>
  <si>
    <t>联和村委</t>
  </si>
  <si>
    <t>山宝建材</t>
  </si>
  <si>
    <t>德钢</t>
  </si>
  <si>
    <t>西顿照明</t>
  </si>
  <si>
    <t>惠城高新区管委会</t>
  </si>
  <si>
    <t>东江湾商业中心</t>
  </si>
  <si>
    <t>全程29.2公里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</si>
</sst>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6"/>
      <name val="微软雅黑"/>
      <charset val="0"/>
    </font>
    <font>
      <sz val="16"/>
      <name val="微软雅黑"/>
      <charset val="134"/>
    </font>
    <font>
      <b/>
      <sz val="16"/>
      <name val="微软雅黑"/>
      <charset val="134"/>
    </font>
    <font>
      <b/>
      <sz val="36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20"/>
      <name val="微软雅黑"/>
      <charset val="134"/>
    </font>
    <font>
      <b/>
      <sz val="36"/>
      <color rgb="FF000000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name val="微软雅黑"/>
      <charset val="0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8" applyNumberFormat="0" applyAlignment="0" applyProtection="0">
      <alignment vertical="center"/>
    </xf>
    <xf numFmtId="0" fontId="37" fillId="11" borderId="4" applyNumberFormat="0" applyAlignment="0" applyProtection="0">
      <alignment vertical="center"/>
    </xf>
    <xf numFmtId="0" fontId="38" fillId="12" borderId="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0" xfId="0" applyFont="1" applyFill="1" applyBorder="1" applyAlignment="1">
      <alignment horizontal="left"/>
    </xf>
    <xf numFmtId="176" fontId="7" fillId="0" borderId="0" xfId="0" applyNumberFormat="1" applyFont="1" applyFill="1" applyBorder="1" applyAlignment="1">
      <alignment horizontal="left"/>
    </xf>
    <xf numFmtId="0" fontId="8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8" fillId="0" borderId="0" xfId="0" applyFont="1" applyFill="1" applyAlignment="1">
      <alignment horizontal="center"/>
    </xf>
    <xf numFmtId="176" fontId="6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shrinkToFit="1"/>
    </xf>
    <xf numFmtId="0" fontId="11" fillId="0" borderId="0" xfId="0" applyFont="1" applyFill="1" applyBorder="1" applyAlignment="1">
      <alignment horizontal="center" shrinkToFit="1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shrinkToFit="1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shrinkToFit="1"/>
    </xf>
    <xf numFmtId="0" fontId="14" fillId="0" borderId="0" xfId="0" applyFont="1" applyFill="1" applyBorder="1" applyAlignment="1">
      <alignment horizontal="left" shrinkToFit="1"/>
    </xf>
    <xf numFmtId="0" fontId="14" fillId="0" borderId="0" xfId="0" applyFont="1" applyFill="1" applyBorder="1" applyAlignment="1">
      <alignment horizontal="center" shrinkToFit="1"/>
    </xf>
    <xf numFmtId="0" fontId="10" fillId="0" borderId="0" xfId="0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76" fontId="20" fillId="0" borderId="0" xfId="0" applyNumberFormat="1" applyFont="1" applyFill="1" applyBorder="1" applyAlignment="1">
      <alignment horizontal="right"/>
    </xf>
    <xf numFmtId="176" fontId="20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2"/>
  <sheetViews>
    <sheetView tabSelected="1" zoomScale="55" zoomScaleNormal="55" topLeftCell="A35" workbookViewId="0">
      <selection activeCell="C49" sqref="C49"/>
    </sheetView>
  </sheetViews>
  <sheetFormatPr defaultColWidth="9" defaultRowHeight="13.5"/>
  <cols>
    <col min="2" max="2" width="40.125" customWidth="1"/>
  </cols>
  <sheetData>
    <row r="1" customFormat="1" ht="51" spans="1:63">
      <c r="A1" s="5"/>
      <c r="B1" s="6"/>
      <c r="C1" s="3"/>
      <c r="D1" s="3"/>
      <c r="E1" s="3"/>
      <c r="F1" s="3"/>
      <c r="G1" s="3"/>
      <c r="H1" s="3"/>
      <c r="I1" s="3"/>
      <c r="J1" s="3"/>
      <c r="K1" s="3"/>
      <c r="L1" s="16"/>
      <c r="M1" s="16"/>
      <c r="N1" s="16"/>
      <c r="O1" s="16"/>
      <c r="P1" s="16"/>
      <c r="Q1" s="16"/>
      <c r="R1" s="16"/>
      <c r="S1" s="19" t="s">
        <v>0</v>
      </c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customFormat="1" ht="29.25" spans="1:63">
      <c r="A2" s="8">
        <v>0</v>
      </c>
      <c r="B2" s="9" t="s">
        <v>1</v>
      </c>
      <c r="C2" s="10" t="str">
        <f>B2</f>
        <v>工程职业学院</v>
      </c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7"/>
      <c r="P2" s="17"/>
      <c r="Q2" s="17"/>
      <c r="R2" s="17"/>
      <c r="S2" s="20" t="s">
        <v>2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"/>
      <c r="BB2" s="2"/>
      <c r="BC2" s="2"/>
      <c r="BD2" s="28"/>
      <c r="BE2" s="28"/>
      <c r="BF2" s="28"/>
      <c r="BG2" s="28"/>
      <c r="BH2" s="28"/>
      <c r="BI2" s="28"/>
      <c r="BJ2" s="28"/>
      <c r="BK2" s="28"/>
    </row>
    <row r="3" customFormat="1" ht="51" spans="1:63">
      <c r="A3" s="8">
        <v>0.8</v>
      </c>
      <c r="B3" s="8" t="s">
        <v>3</v>
      </c>
      <c r="C3" s="13">
        <f>IF($A3-$A$2&lt;=12,2,IF($A3-$A$2&lt;=18,3,IF($A3-$A$2&lt;=24,4,IF($A3-$A$2&lt;=30,5,IF($A3-$A$2&lt;=36,6,IF($A3-$A$2&lt;=42,7,IF($A3-$A$2&lt;=48,8,IF($A3-$A$2&lt;=54,9,IF($A3-$A$2&lt;=60,10,IF($A3-$A$2&lt;=66,11,IF($A3-$A$2&lt;=72,12)))))))))))</f>
        <v>2</v>
      </c>
      <c r="D3" s="11" t="str">
        <f>B3</f>
        <v>山子村</v>
      </c>
      <c r="E3" s="11"/>
      <c r="F3" s="11"/>
      <c r="G3" s="1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9"/>
      <c r="BB3" s="29"/>
      <c r="BC3" s="29"/>
      <c r="BD3" s="30"/>
      <c r="BE3" s="30"/>
      <c r="BF3" s="30"/>
      <c r="BG3" s="30"/>
      <c r="BH3" s="30"/>
      <c r="BI3" s="30"/>
      <c r="BJ3" s="30"/>
      <c r="BK3" s="30"/>
    </row>
    <row r="4" customFormat="1" ht="51" spans="1:63">
      <c r="A4" s="8">
        <v>1.9</v>
      </c>
      <c r="B4" s="8" t="s">
        <v>4</v>
      </c>
      <c r="C4" s="13">
        <f>IF($A4-$A$2&lt;=12,2,IF($A4-$A$2&lt;=18,3,IF($A4-$A$2&lt;=24,4,IF($A4-$A$2&lt;=30,5,IF($A4-$A$2&lt;=36,6,IF($A4-$A$2&lt;=42,7,IF($A4-$A$2&lt;=48,8,IF($A4-$A$2&lt;=54,9,IF($A4-$A$2&lt;=60,10,IF($A4-$A$2&lt;=66,11,IF($A4-$A$2&lt;=72,12)))))))))))</f>
        <v>2</v>
      </c>
      <c r="D4" s="13">
        <f>IF($A4-$A$3&lt;=12,2,IF($A4-$A$3&lt;=18,3,IF($A4-$A$3&lt;=24,4,IF($A4-$A$3&lt;=30,5,IF($A4-$A$3&lt;=36,6,IF($A4-$A$3&lt;=42,7,IF($A4-$A$3&lt;=48,8,IF($A4-$A$3&lt;=54,9,IF($A4-$A$3&lt;=60,10,IF($A4-$A$3&lt;=66,11,IF($A4-$A$3&lt;=72,12)))))))))))</f>
        <v>2</v>
      </c>
      <c r="E4" s="11" t="str">
        <f>B4</f>
        <v>九三八地质队</v>
      </c>
      <c r="F4" s="11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31"/>
      <c r="BB4" s="30"/>
      <c r="BC4" s="30"/>
      <c r="BD4" s="30"/>
      <c r="BE4" s="30"/>
      <c r="BF4" s="30"/>
      <c r="BG4" s="30"/>
      <c r="BH4" s="30"/>
      <c r="BI4" s="30"/>
      <c r="BJ4" s="30"/>
      <c r="BK4" s="30"/>
    </row>
    <row r="5" customFormat="1" ht="51" spans="1:63">
      <c r="A5" s="8">
        <v>2.4</v>
      </c>
      <c r="B5" s="8" t="s">
        <v>5</v>
      </c>
      <c r="C5" s="13">
        <f>IF($A5-$A$2&lt;=12,2,IF($A5-$A$2&lt;=18,3,IF($A5-$A$2&lt;=24,4,IF($A5-$A$2&lt;=30,5,IF($A5-$A$2&lt;=36,6,IF($A5-$A$2&lt;=42,7,IF($A5-$A$2&lt;=48,8,IF($A5-$A$2&lt;=54,9,IF($A5-$A$2&lt;=60,10,IF($A5-$A$2&lt;=66,11,IF($A5-$A$2&lt;=72,12)))))))))))</f>
        <v>2</v>
      </c>
      <c r="D5" s="13">
        <f>IF($A5-$A$3&lt;=12,2,IF($A5-$A$3&lt;=18,3,IF($A5-$A$3&lt;=24,4,IF($A5-$A$3&lt;=30,5,IF($A5-$A$3&lt;=36,6,IF($A5-$A$3&lt;=42,7,IF($A5-$A$3&lt;=48,8,IF($A5-$A$3&lt;=54,9,IF($A5-$A$3&lt;=60,10,IF($A5-$A$3&lt;=66,11,IF($A5-$A$3&lt;=72,12)))))))))))</f>
        <v>2</v>
      </c>
      <c r="E5" s="13">
        <f>IF($A5-$A$4&lt;=12,2,IF($A5-$A$4&lt;18,3,IF($A5-$A$4&lt;=24,4,IF($A5-$A$4&lt;=30,5,IF($A5-$A$4&lt;=36,6,IF($A5-$A$4&lt;=42,7,IF($A5-$A$4&lt;=48,8,IF($A5-$A$4&lt;=54,9,IF($A5-$A$4&lt;=60,10,IF($A5-$A$4&lt;=66,11,IF($A5-$A$4&lt;=72,12)))))))))))</f>
        <v>2</v>
      </c>
      <c r="F5" s="11" t="str">
        <f>B5</f>
        <v>大二村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1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31"/>
      <c r="BB5" s="30"/>
      <c r="BC5" s="30"/>
      <c r="BD5" s="30"/>
      <c r="BE5" s="30"/>
      <c r="BF5" s="30"/>
      <c r="BG5" s="30"/>
      <c r="BH5" s="30"/>
      <c r="BI5" s="30"/>
      <c r="BJ5" s="30"/>
      <c r="BK5" s="30"/>
    </row>
    <row r="6" customFormat="1" ht="51" spans="1:63">
      <c r="A6" s="8">
        <v>3.2</v>
      </c>
      <c r="B6" s="8" t="s">
        <v>6</v>
      </c>
      <c r="C6" s="13">
        <f>IF($A6-$A$2&lt;=12,2,IF($A6-$A$2&lt;=18,3,IF($A6-$A$2&lt;=24,4,IF($A6-$A$2&lt;=30,5,IF($A6-$A$2&lt;=36,6,IF($A6-$A$2&lt;=42,7,IF($A6-$A$2&lt;=48,8,IF($A6-$A$2&lt;=54,9,IF($A6-$A$2&lt;=60,10,IF($A6-$A$2&lt;=66,11,IF($A6-$A$2&lt;=72,12)))))))))))</f>
        <v>2</v>
      </c>
      <c r="D6" s="13">
        <f>IF($A6-$A$3&lt;=12,2,IF($A6-$A$3&lt;=18,3,IF($A6-$A$3&lt;=24,4,IF($A6-$A$3&lt;=30,5,IF($A6-$A$3&lt;=36,6,IF($A6-$A$3&lt;=42,7,IF($A6-$A$3&lt;=48,8,IF($A6-$A$3&lt;=54,9,IF($A6-$A$3&lt;=60,10,IF($A6-$A$3&lt;=66,11,IF($A6-$A$3&lt;=72,12)))))))))))</f>
        <v>2</v>
      </c>
      <c r="E6" s="13">
        <f>IF($A6-$A$4&lt;=12,2,IF($A6-$A$4&lt;18,3,IF($A6-$A$4&lt;=24,4,IF($A6-$A$4&lt;=30,5,IF($A6-$A$4&lt;=36,6,IF($A6-$A$4&lt;=42,7,IF($A6-$A$4&lt;=48,8,IF($A6-$A$4&lt;=54,9,IF($A6-$A$4&lt;=60,10,IF($A6-$A$4&lt;=66,11,IF($A6-$A$4&lt;=72,12)))))))))))</f>
        <v>2</v>
      </c>
      <c r="F6" s="13">
        <f>IF($A6-$A$5&lt;=12,2,IF($A6-$A$5&lt;=18,3,IF($A6-$A$5&lt;=24,4,IF($A6-$A$5&lt;=30,5,IF($A6-$A$5&lt;=36,6,IF($A6-$A$5&lt;=42,7,IF($A6-$A$5&lt;=48,8,IF($A6-$A$5&lt;=54,9,IF($A6-$A$5&lt;=60,10,IF($A6-$A$5&lt;=66,11,IF($A6-$A$5&lt;=72,12)))))))))))</f>
        <v>2</v>
      </c>
      <c r="G6" s="14" t="str">
        <f>B6</f>
        <v>金河路口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1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31"/>
      <c r="BB6" s="30"/>
      <c r="BC6" s="30"/>
      <c r="BD6" s="30"/>
      <c r="BE6" s="30"/>
      <c r="BF6" s="30"/>
      <c r="BG6" s="30"/>
      <c r="BH6" s="30"/>
      <c r="BI6" s="30"/>
      <c r="BJ6" s="30"/>
      <c r="BK6" s="30"/>
    </row>
    <row r="7" customFormat="1" ht="27.75" spans="1:63">
      <c r="A7" s="8">
        <v>3.5</v>
      </c>
      <c r="B7" s="8" t="s">
        <v>7</v>
      </c>
      <c r="C7" s="13">
        <f>IF($A7-$A$2&lt;=12,2,IF($A7-$A$2&lt;=18,3,IF($A7-$A$2&lt;=24,4,IF($A7-$A$2&lt;=30,5,IF($A7-$A$2&lt;=36,6,IF($A7-$A$2&lt;=42,7,IF($A7-$A$2&lt;=48,8,IF($A7-$A$2&lt;=54,9,IF($A7-$A$2&lt;=60,10,IF($A7-$A$2&lt;=66,11,IF($A7-$A$2&lt;=72,12)))))))))))</f>
        <v>2</v>
      </c>
      <c r="D7" s="13">
        <f>IF($A7-$A$3&lt;=12,2,IF($A7-$A$3&lt;=18,3,IF($A7-$A$3&lt;=24,4,IF($A7-$A$3&lt;=30,5,IF($A7-$A$3&lt;=36,6,IF($A7-$A$3&lt;=42,7,IF($A7-$A$3&lt;=48,8,IF($A7-$A$3&lt;=54,9,IF($A7-$A$3&lt;=60,10,IF($A7-$A$3&lt;=66,11,IF($A7-$A$3&lt;=72,12)))))))))))</f>
        <v>2</v>
      </c>
      <c r="E7" s="13">
        <f>IF($A7-$A$4&lt;=12,2,IF($A7-$A$4&lt;18,3,IF($A7-$A$4&lt;=24,4,IF($A7-$A$4&lt;=30,5,IF($A7-$A$4&lt;=36,6,IF($A7-$A$4&lt;=42,7,IF($A7-$A$4&lt;=48,8,IF($A7-$A$4&lt;=54,9,IF($A7-$A$4&lt;=60,10,IF($A7-$A$4&lt;=66,11,IF($A7-$A$4&lt;=72,12)))))))))))</f>
        <v>2</v>
      </c>
      <c r="F7" s="13">
        <f>IF($A7-$A$5&lt;=12,2,IF($A7-$A$5&lt;=18,3,IF($A7-$A$5&lt;=24,4,IF($A7-$A$5&lt;=30,5,IF($A7-$A$5&lt;=36,6,IF($A7-$A$5&lt;=42,7,IF($A7-$A$5&lt;=48,8,IF($A7-$A$5&lt;=54,9,IF($A7-$A$5&lt;=60,10,IF($A7-$A$5&lt;=66,11,IF($A7-$A$5&lt;=72,12)))))))))))</f>
        <v>2</v>
      </c>
      <c r="G7" s="13">
        <f t="shared" ref="G7:G62" si="0">IF($A7-$A$6&lt;=12,2,IF($A7-$A$6&lt;=18,3,IF($A7-$A$6&lt;=24,4,IF($A7-$A$6&lt;=30,5,IF($A7-$A$6&lt;=36,6,IF($A7-$A$6&lt;=42,7,IF($A7-$A$6&lt;=48,8,IF($A7-$A$6&lt;=54,9,IF($A7-$A$6&lt;=60,10,IF($A7-$A$6&lt;=66,11,IF($A7-$A$6&lt;=72,12)))))))))))</f>
        <v>2</v>
      </c>
      <c r="H7" s="14" t="str">
        <f>B7</f>
        <v>小铁村委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32"/>
      <c r="BA7" s="33"/>
      <c r="BB7" s="30"/>
      <c r="BC7" s="30"/>
      <c r="BD7" s="30"/>
      <c r="BE7" s="30"/>
      <c r="BF7" s="30"/>
      <c r="BG7" s="30"/>
      <c r="BH7" s="30"/>
      <c r="BI7" s="30"/>
      <c r="BJ7" s="30"/>
      <c r="BK7" s="30"/>
    </row>
    <row r="8" customFormat="1" ht="27.75" spans="1:63">
      <c r="A8" s="8">
        <v>4.1</v>
      </c>
      <c r="B8" s="8" t="s">
        <v>8</v>
      </c>
      <c r="C8" s="13">
        <f>IF($A8-$A$2&lt;=12,2,IF($A8-$A$2&lt;=18,3,IF($A8-$A$2&lt;=24,4,IF($A8-$A$2&lt;=30,5,IF($A8-$A$2&lt;=36,6,IF($A8-$A$2&lt;=42,7,IF($A8-$A$2&lt;=48,8,IF($A8-$A$2&lt;=54,9,IF($A8-$A$2&lt;=60,10,IF($A8-$A$2&lt;=66,11,IF($A8-$A$2&lt;=72,12)))))))))))</f>
        <v>2</v>
      </c>
      <c r="D8" s="13">
        <f>IF($A8-$A$3&lt;=12,2,IF($A8-$A$3&lt;=18,3,IF($A8-$A$3&lt;=24,4,IF($A8-$A$3&lt;=30,5,IF($A8-$A$3&lt;=36,6,IF($A8-$A$3&lt;=42,7,IF($A8-$A$3&lt;=48,8,IF($A8-$A$3&lt;=54,9,IF($A8-$A$3&lt;=60,10,IF($A8-$A$3&lt;=66,11,IF($A8-$A$3&lt;=72,12)))))))))))</f>
        <v>2</v>
      </c>
      <c r="E8" s="13">
        <f>IF($A8-$A$4&lt;=12,2,IF($A8-$A$4&lt;18,3,IF($A8-$A$4&lt;=24,4,IF($A8-$A$4&lt;=30,5,IF($A8-$A$4&lt;=36,6,IF($A8-$A$4&lt;=42,7,IF($A8-$A$4&lt;=48,8,IF($A8-$A$4&lt;=54,9,IF($A8-$A$4&lt;=60,10,IF($A8-$A$4&lt;=66,11,IF($A8-$A$4&lt;=72,12)))))))))))</f>
        <v>2</v>
      </c>
      <c r="F8" s="13">
        <f>IF($A8-$A$5&lt;=12,2,IF($A8-$A$5&lt;=18,3,IF($A8-$A$5&lt;=24,4,IF($A8-$A$5&lt;=30,5,IF($A8-$A$5&lt;=36,6,IF($A8-$A$5&lt;=42,7,IF($A8-$A$5&lt;=48,8,IF($A8-$A$5&lt;=54,9,IF($A8-$A$5&lt;=60,10,IF($A8-$A$5&lt;=66,11,IF($A8-$A$5&lt;=72,12)))))))))))</f>
        <v>2</v>
      </c>
      <c r="G8" s="13">
        <f t="shared" si="0"/>
        <v>2</v>
      </c>
      <c r="H8" s="13">
        <f t="shared" ref="H8:H62" si="1">IF($A8-$A$7&lt;=12,2,IF($A8-$A$7&lt;=18,3,IF($A8-$A$7&lt;=24,4,IF($A8-$A$7&lt;=30,5,IF($A8-$A$7&lt;=36,6,IF($A8-$A$7&lt;=42,7,IF($A8-$A$7&lt;=48,8,IF($A8-$A$7&lt;=54,9,IF($A8-$A$7&lt;=60,10,IF($A8-$A$7&lt;=66,11,IF($A8-$A$7&lt;=72,12)))))))))))</f>
        <v>2</v>
      </c>
      <c r="I8" s="14" t="str">
        <f>B8</f>
        <v>小金口市场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32"/>
      <c r="BA8" s="33"/>
      <c r="BB8" s="30"/>
      <c r="BC8" s="30"/>
      <c r="BD8" s="30"/>
      <c r="BE8" s="30"/>
      <c r="BF8" s="30"/>
      <c r="BG8" s="30"/>
      <c r="BH8" s="30"/>
      <c r="BI8" s="30"/>
      <c r="BJ8" s="30"/>
      <c r="BK8" s="30"/>
    </row>
    <row r="9" customFormat="1" ht="24.75" spans="1:63">
      <c r="A9" s="8">
        <v>4.5</v>
      </c>
      <c r="B9" s="8" t="s">
        <v>9</v>
      </c>
      <c r="C9" s="13">
        <f>IF($A9-$A$2&lt;=12,2,IF($A9-$A$2&lt;=18,3,IF($A9-$A$2&lt;=24,4,IF($A9-$A$2&lt;=30,5,IF($A9-$A$2&lt;=36,6,IF($A9-$A$2&lt;=42,7,IF($A9-$A$2&lt;=48,8,IF($A9-$A$2&lt;=54,9,IF($A9-$A$2&lt;=60,10,IF($A9-$A$2&lt;=66,11,IF($A9-$A$2&lt;=72,12)))))))))))</f>
        <v>2</v>
      </c>
      <c r="D9" s="13">
        <f>IF($A9-$A$3&lt;=12,2,IF($A9-$A$3&lt;=18,3,IF($A9-$A$3&lt;=24,4,IF($A9-$A$3&lt;=30,5,IF($A9-$A$3&lt;=36,6,IF($A9-$A$3&lt;=42,7,IF($A9-$A$3&lt;=48,8,IF($A9-$A$3&lt;=54,9,IF($A9-$A$3&lt;=60,10,IF($A9-$A$3&lt;=66,11,IF($A9-$A$3&lt;=72,12)))))))))))</f>
        <v>2</v>
      </c>
      <c r="E9" s="13">
        <f>IF($A9-$A$4&lt;=12,2,IF($A9-$A$4&lt;18,3,IF($A9-$A$4&lt;=24,4,IF($A9-$A$4&lt;=30,5,IF($A9-$A$4&lt;=36,6,IF($A9-$A$4&lt;=42,7,IF($A9-$A$4&lt;=48,8,IF($A9-$A$4&lt;=54,9,IF($A9-$A$4&lt;=60,10,IF($A9-$A$4&lt;=66,11,IF($A9-$A$4&lt;=72,12)))))))))))</f>
        <v>2</v>
      </c>
      <c r="F9" s="13">
        <f>IF($A9-$A$5&lt;=12,2,IF($A9-$A$5&lt;=18,3,IF($A9-$A$5&lt;=24,4,IF($A9-$A$5&lt;=30,5,IF($A9-$A$5&lt;=36,6,IF($A9-$A$5&lt;=42,7,IF($A9-$A$5&lt;=48,8,IF($A9-$A$5&lt;=54,9,IF($A9-$A$5&lt;=60,10,IF($A9-$A$5&lt;=66,11,IF($A9-$A$5&lt;=72,12)))))))))))</f>
        <v>2</v>
      </c>
      <c r="G9" s="13">
        <f t="shared" si="0"/>
        <v>2</v>
      </c>
      <c r="H9" s="13">
        <f t="shared" si="1"/>
        <v>2</v>
      </c>
      <c r="I9" s="13">
        <f t="shared" ref="I9:I62" si="2">IF($A9-$A$8&lt;=12,2,IF($A9-$A$8&lt;=18,3,IF($A9-$A$8&lt;=24,4,IF($A9-$A$8&lt;=30,5,IF($A9-$A$8&lt;=36,6,IF($A9-$A$8&lt;=42,7,IF($A9-$A$8&lt;=48,8,IF($A9-$A$8&lt;=54,9,IF($A9-$A$8&lt;=60,10,IF($A9-$A$8&lt;=66,11,IF($A9-$A$8&lt;=72,12)))))))))))</f>
        <v>2</v>
      </c>
      <c r="J9" s="14" t="str">
        <f>B9</f>
        <v>小金口邮政支局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1"/>
      <c r="AN9" s="11"/>
      <c r="AO9" s="11"/>
      <c r="AP9" s="11"/>
      <c r="AQ9" s="11"/>
      <c r="AR9" s="11"/>
      <c r="AS9" s="14"/>
      <c r="AT9" s="14"/>
      <c r="AU9" s="14"/>
      <c r="AV9" s="14"/>
      <c r="AW9" s="14"/>
      <c r="AX9" s="14"/>
      <c r="AY9" s="14"/>
      <c r="AZ9" s="32"/>
      <c r="BA9" s="34"/>
      <c r="BB9" s="35"/>
      <c r="BC9" s="35"/>
      <c r="BD9" s="35"/>
      <c r="BE9" s="35"/>
      <c r="BF9" s="35"/>
      <c r="BG9" s="35"/>
      <c r="BH9" s="35"/>
      <c r="BI9" s="35"/>
      <c r="BJ9" s="46"/>
      <c r="BK9" s="46"/>
    </row>
    <row r="10" customFormat="1" ht="24.75" spans="1:63">
      <c r="A10" s="8">
        <v>4.9</v>
      </c>
      <c r="B10" s="8" t="s">
        <v>10</v>
      </c>
      <c r="C10" s="13">
        <f>IF($A10-$A$2&lt;=12,2,IF($A10-$A$2&lt;=18,3,IF($A10-$A$2&lt;=24,4,IF($A10-$A$2&lt;=30,5,IF($A10-$A$2&lt;=36,6,IF($A10-$A$2&lt;=42,7,IF($A10-$A$2&lt;=48,8,IF($A10-$A$2&lt;=54,9,IF($A10-$A$2&lt;=60,10,IF($A10-$A$2&lt;=66,11,IF($A10-$A$2&lt;=72,12)))))))))))</f>
        <v>2</v>
      </c>
      <c r="D10" s="13">
        <f>IF($A10-$A$3&lt;=12,2,IF($A10-$A$3&lt;=18,3,IF($A10-$A$3&lt;=24,4,IF($A10-$A$3&lt;=30,5,IF($A10-$A$3&lt;=36,6,IF($A10-$A$3&lt;=42,7,IF($A10-$A$3&lt;=48,8,IF($A10-$A$3&lt;=54,9,IF($A10-$A$3&lt;=60,10,IF($A10-$A$3&lt;=66,11,IF($A10-$A$3&lt;=72,12)))))))))))</f>
        <v>2</v>
      </c>
      <c r="E10" s="13">
        <f>IF($A10-$A$4&lt;=12,2,IF($A10-$A$4&lt;18,3,IF($A10-$A$4&lt;=24,4,IF($A10-$A$4&lt;=30,5,IF($A10-$A$4&lt;=36,6,IF($A10-$A$4&lt;=42,7,IF($A10-$A$4&lt;=48,8,IF($A10-$A$4&lt;=54,9,IF($A10-$A$4&lt;=60,10,IF($A10-$A$4&lt;=66,11,IF($A10-$A$4&lt;=72,12)))))))))))</f>
        <v>2</v>
      </c>
      <c r="F10" s="13">
        <f>IF($A10-$A$5&lt;=12,2,IF($A10-$A$5&lt;=18,3,IF($A10-$A$5&lt;=24,4,IF($A10-$A$5&lt;=30,5,IF($A10-$A$5&lt;=36,6,IF($A10-$A$5&lt;=42,7,IF($A10-$A$5&lt;=48,8,IF($A10-$A$5&lt;=54,9,IF($A10-$A$5&lt;=60,10,IF($A10-$A$5&lt;=66,11,IF($A10-$A$5&lt;=72,12)))))))))))</f>
        <v>2</v>
      </c>
      <c r="G10" s="13">
        <f t="shared" si="0"/>
        <v>2</v>
      </c>
      <c r="H10" s="13">
        <f t="shared" si="1"/>
        <v>2</v>
      </c>
      <c r="I10" s="13">
        <f t="shared" si="2"/>
        <v>2</v>
      </c>
      <c r="J10" s="18">
        <f t="shared" ref="J10:J62" si="3">IF($A10-$A$9&lt;=12,2,IF($A10-$A$9&lt;=18,3,IF($A10-$A$9&lt;=24,4,IF($A10-$A$9&lt;=30,5,IF($A10-$A$9&lt;=36,6,IF($A10-$A$9&lt;=42,7,IF($A10-$A$9&lt;=48,8,IF($A10-$A$9&lt;=54,9,IF($A10-$A$9&lt;=60,10,IF($A10-$A$9&lt;=66,11,IF($A10-$A$9&lt;=72,12)))))))))))</f>
        <v>2</v>
      </c>
      <c r="K10" s="14" t="str">
        <f>B10</f>
        <v>兴隆街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1"/>
      <c r="AN10" s="11"/>
      <c r="AO10" s="11"/>
      <c r="AP10" s="11"/>
      <c r="AQ10" s="11"/>
      <c r="AR10" s="11"/>
      <c r="AS10" s="14"/>
      <c r="AT10" s="14"/>
      <c r="AU10" s="14"/>
      <c r="AV10" s="14"/>
      <c r="AW10" s="14"/>
      <c r="AX10" s="14"/>
      <c r="AY10" s="14"/>
      <c r="AZ10" s="32"/>
      <c r="BA10" s="34"/>
      <c r="BB10" s="35"/>
      <c r="BC10" s="35"/>
      <c r="BD10" s="35"/>
      <c r="BE10" s="35"/>
      <c r="BF10" s="35"/>
      <c r="BG10" s="35"/>
      <c r="BH10" s="35"/>
      <c r="BI10" s="35"/>
      <c r="BJ10" s="46"/>
      <c r="BK10" s="46"/>
    </row>
    <row r="11" customFormat="1" ht="22.5" spans="1:63">
      <c r="A11" s="8">
        <v>5.3</v>
      </c>
      <c r="B11" s="8" t="s">
        <v>11</v>
      </c>
      <c r="C11" s="13">
        <f>IF($A11-$A$2&lt;=12,2,IF($A11-$A$2&lt;=18,3,IF($A11-$A$2&lt;=24,4,IF($A11-$A$2&lt;=30,5,IF($A11-$A$2&lt;=36,6,IF($A11-$A$2&lt;=42,7,IF($A11-$A$2&lt;=48,8,IF($A11-$A$2&lt;=54,9,IF($A11-$A$2&lt;=60,10,IF($A11-$A$2&lt;=66,11,IF($A11-$A$2&lt;=72,12)))))))))))</f>
        <v>2</v>
      </c>
      <c r="D11" s="13">
        <f>IF($A11-$A$3&lt;=12,2,IF($A11-$A$3&lt;=18,3,IF($A11-$A$3&lt;=24,4,IF($A11-$A$3&lt;=30,5,IF($A11-$A$3&lt;=36,6,IF($A11-$A$3&lt;=42,7,IF($A11-$A$3&lt;=48,8,IF($A11-$A$3&lt;=54,9,IF($A11-$A$3&lt;=60,10,IF($A11-$A$3&lt;=66,11,IF($A11-$A$3&lt;=72,12)))))))))))</f>
        <v>2</v>
      </c>
      <c r="E11" s="13">
        <f>IF($A11-$A$4&lt;=12,2,IF($A11-$A$4&lt;18,3,IF($A11-$A$4&lt;=24,4,IF($A11-$A$4&lt;=30,5,IF($A11-$A$4&lt;=36,6,IF($A11-$A$4&lt;=42,7,IF($A11-$A$4&lt;=48,8,IF($A11-$A$4&lt;=54,9,IF($A11-$A$4&lt;=60,10,IF($A11-$A$4&lt;=66,11,IF($A11-$A$4&lt;=72,12)))))))))))</f>
        <v>2</v>
      </c>
      <c r="F11" s="13">
        <f>IF($A11-$A$5&lt;=12,2,IF($A11-$A$5&lt;=18,3,IF($A11-$A$5&lt;=24,4,IF($A11-$A$5&lt;=30,5,IF($A11-$A$5&lt;=36,6,IF($A11-$A$5&lt;=42,7,IF($A11-$A$5&lt;=48,8,IF($A11-$A$5&lt;=54,9,IF($A11-$A$5&lt;=60,10,IF($A11-$A$5&lt;=66,11,IF($A11-$A$5&lt;=72,12)))))))))))</f>
        <v>2</v>
      </c>
      <c r="G11" s="13">
        <f t="shared" si="0"/>
        <v>2</v>
      </c>
      <c r="H11" s="13">
        <f t="shared" si="1"/>
        <v>2</v>
      </c>
      <c r="I11" s="13">
        <f t="shared" si="2"/>
        <v>2</v>
      </c>
      <c r="J11" s="18">
        <f t="shared" si="3"/>
        <v>2</v>
      </c>
      <c r="K11" s="13">
        <f t="shared" ref="K11:K62" si="4">IF($A11-$A$10&lt;=12,2,IF($A11-$A$10&lt;=18,3,IF($A11-$A$10&lt;=24,4,IF($A11-$A$10&lt;=30,5,IF($A11-$A$10&lt;=36,6,IF($A11-$A$10&lt;=42,7,IF($A11-$A$10&lt;=48,8,IF($A11-$A$10&lt;=54,9,IF($A11-$A$10&lt;=60,10,IF($A11-$A$10&lt;=66,11,IF($A11-$A$10&lt;=72,12)))))))))))</f>
        <v>2</v>
      </c>
      <c r="L11" s="14" t="str">
        <f>B11</f>
        <v>三角滩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1"/>
      <c r="AN11" s="11"/>
      <c r="AO11" s="11"/>
      <c r="AP11" s="11"/>
      <c r="AQ11" s="11"/>
      <c r="AR11" s="11"/>
      <c r="AS11" s="14"/>
      <c r="AT11" s="14"/>
      <c r="AU11" s="14"/>
      <c r="AV11" s="14"/>
      <c r="AW11" s="14"/>
      <c r="AX11" s="14"/>
      <c r="AY11" s="14"/>
      <c r="AZ11" s="32"/>
      <c r="BA11" s="36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customFormat="1" ht="22.5" spans="1:63">
      <c r="A12" s="8">
        <v>5.8</v>
      </c>
      <c r="B12" s="8" t="s">
        <v>12</v>
      </c>
      <c r="C12" s="13">
        <f>IF($A12-$A$2&lt;=12,2,IF($A12-$A$2&lt;=18,3,IF($A12-$A$2&lt;=24,4,IF($A12-$A$2&lt;=30,5,IF($A12-$A$2&lt;=36,6,IF($A12-$A$2&lt;=42,7,IF($A12-$A$2&lt;=48,8,IF($A12-$A$2&lt;=54,9,IF($A12-$A$2&lt;=60,10,IF($A12-$A$2&lt;=66,11,IF($A12-$A$2&lt;=72,12)))))))))))</f>
        <v>2</v>
      </c>
      <c r="D12" s="13">
        <f>IF($A12-$A$3&lt;=12,2,IF($A12-$A$3&lt;=18,3,IF($A12-$A$3&lt;=24,4,IF($A12-$A$3&lt;=30,5,IF($A12-$A$3&lt;=36,6,IF($A12-$A$3&lt;=42,7,IF($A12-$A$3&lt;=48,8,IF($A12-$A$3&lt;=54,9,IF($A12-$A$3&lt;=60,10,IF($A12-$A$3&lt;=66,11,IF($A12-$A$3&lt;=72,12)))))))))))</f>
        <v>2</v>
      </c>
      <c r="E12" s="13">
        <f>IF($A12-$A$4&lt;=12,2,IF($A12-$A$4&lt;18,3,IF($A12-$A$4&lt;=24,4,IF($A12-$A$4&lt;=30,5,IF($A12-$A$4&lt;=36,6,IF($A12-$A$4&lt;=42,7,IF($A12-$A$4&lt;=48,8,IF($A12-$A$4&lt;=54,9,IF($A12-$A$4&lt;=60,10,IF($A12-$A$4&lt;=66,11,IF($A12-$A$4&lt;=72,12)))))))))))</f>
        <v>2</v>
      </c>
      <c r="F12" s="13">
        <f>IF($A12-$A$5&lt;=12,2,IF($A12-$A$5&lt;=18,3,IF($A12-$A$5&lt;=24,4,IF($A12-$A$5&lt;=30,5,IF($A12-$A$5&lt;=36,6,IF($A12-$A$5&lt;=42,7,IF($A12-$A$5&lt;=48,8,IF($A12-$A$5&lt;=54,9,IF($A12-$A$5&lt;=60,10,IF($A12-$A$5&lt;=66,11,IF($A12-$A$5&lt;=72,12)))))))))))</f>
        <v>2</v>
      </c>
      <c r="G12" s="13">
        <f t="shared" si="0"/>
        <v>2</v>
      </c>
      <c r="H12" s="13">
        <f t="shared" si="1"/>
        <v>2</v>
      </c>
      <c r="I12" s="13">
        <f t="shared" si="2"/>
        <v>2</v>
      </c>
      <c r="J12" s="18">
        <f t="shared" si="3"/>
        <v>2</v>
      </c>
      <c r="K12" s="13">
        <f t="shared" si="4"/>
        <v>2</v>
      </c>
      <c r="L12" s="18">
        <f t="shared" ref="L12:L62" si="5">IF($A12-$A$11&lt;=12,2,IF($A12-$A$11&lt;=18,3,IF($A12-$A$11&lt;=24,4,IF($A12-$A$11&lt;=30,5,IF($A12-$A$11&lt;=36,6,IF($A12-$A$11&lt;=42,7,IF($A12-$A$11&lt;=48,8,IF($A12-$A$11&lt;=54,9,IF($A12-$A$11&lt;=60,10,IF($A12-$A$11&lt;=66,11,IF($A12-$A$11&lt;=72,12)))))))))))</f>
        <v>2</v>
      </c>
      <c r="M12" s="14" t="str">
        <f>B12</f>
        <v>光耀荷兰堡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/>
      <c r="AQ12" s="11"/>
      <c r="AR12" s="11"/>
      <c r="AS12" s="14"/>
      <c r="AT12" s="14"/>
      <c r="AU12" s="14"/>
      <c r="AV12" s="14"/>
      <c r="AW12" s="14"/>
      <c r="AX12" s="14"/>
      <c r="AY12" s="14"/>
      <c r="AZ12" s="32"/>
      <c r="BA12" s="36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customFormat="1" ht="24.75" spans="1:63">
      <c r="A13" s="8">
        <v>6.2</v>
      </c>
      <c r="B13" s="8" t="s">
        <v>13</v>
      </c>
      <c r="C13" s="13">
        <f>IF($A13-$A$2&lt;=12,2,IF($A13-$A$2&lt;=18,3,IF($A13-$A$2&lt;=24,4,IF($A13-$A$2&lt;=30,5,IF($A13-$A$2&lt;=36,6,IF($A13-$A$2&lt;=42,7,IF($A13-$A$2&lt;=48,8,IF($A13-$A$2&lt;=54,9,IF($A13-$A$2&lt;=60,10,IF($A13-$A$2&lt;=66,11,IF($A13-$A$2&lt;=72,12)))))))))))</f>
        <v>2</v>
      </c>
      <c r="D13" s="13">
        <f>IF($A13-$A$3&lt;=12,2,IF($A13-$A$3&lt;=18,3,IF($A13-$A$3&lt;=24,4,IF($A13-$A$3&lt;=30,5,IF($A13-$A$3&lt;=36,6,IF($A13-$A$3&lt;=42,7,IF($A13-$A$3&lt;=48,8,IF($A13-$A$3&lt;=54,9,IF($A13-$A$3&lt;=60,10,IF($A13-$A$3&lt;=66,11,IF($A13-$A$3&lt;=72,12)))))))))))</f>
        <v>2</v>
      </c>
      <c r="E13" s="13">
        <f>IF($A13-$A$4&lt;=12,2,IF($A13-$A$4&lt;18,3,IF($A13-$A$4&lt;=24,4,IF($A13-$A$4&lt;=30,5,IF($A13-$A$4&lt;=36,6,IF($A13-$A$4&lt;=42,7,IF($A13-$A$4&lt;=48,8,IF($A13-$A$4&lt;=54,9,IF($A13-$A$4&lt;=60,10,IF($A13-$A$4&lt;=66,11,IF($A13-$A$4&lt;=72,12)))))))))))</f>
        <v>2</v>
      </c>
      <c r="F13" s="13">
        <f>IF($A13-$A$5&lt;=12,2,IF($A13-$A$5&lt;=18,3,IF($A13-$A$5&lt;=24,4,IF($A13-$A$5&lt;=30,5,IF($A13-$A$5&lt;=36,6,IF($A13-$A$5&lt;=42,7,IF($A13-$A$5&lt;=48,8,IF($A13-$A$5&lt;=54,9,IF($A13-$A$5&lt;=60,10,IF($A13-$A$5&lt;=66,11,IF($A13-$A$5&lt;=72,12)))))))))))</f>
        <v>2</v>
      </c>
      <c r="G13" s="13">
        <f t="shared" si="0"/>
        <v>2</v>
      </c>
      <c r="H13" s="13">
        <f t="shared" si="1"/>
        <v>2</v>
      </c>
      <c r="I13" s="13">
        <f t="shared" si="2"/>
        <v>2</v>
      </c>
      <c r="J13" s="18">
        <f t="shared" si="3"/>
        <v>2</v>
      </c>
      <c r="K13" s="13">
        <f t="shared" si="4"/>
        <v>2</v>
      </c>
      <c r="L13" s="18">
        <f t="shared" si="5"/>
        <v>2</v>
      </c>
      <c r="M13" s="13">
        <f t="shared" ref="M13:M62" si="6">IF($A13-$A$12&lt;=12,2,IF($A13-$A$12&lt;=18,3,IF($A13-$A$12&lt;=24,4,IF($A13-$A$12&lt;=30,5,IF($A13-$A$12&lt;=36,6,IF($A13-$A$12&lt;=42,7,IF($A13-$A$12&lt;=48,8,IF($A13-$A$12&lt;=54,9,IF($A13-$A$12&lt;=60,10,IF($A13-$A$12&lt;=66,11,IF($A13-$A$12&lt;=72,12)))))))))))</f>
        <v>2</v>
      </c>
      <c r="N13" s="14" t="str">
        <f>B13</f>
        <v>柏岗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32"/>
      <c r="BA13" s="37"/>
      <c r="BB13" s="38"/>
      <c r="BC13" s="38"/>
      <c r="BD13" s="38"/>
      <c r="BE13" s="38"/>
      <c r="BF13" s="38"/>
      <c r="BG13" s="38"/>
      <c r="BH13" s="38"/>
      <c r="BI13" s="38"/>
      <c r="BJ13" s="38"/>
      <c r="BK13" s="38"/>
    </row>
    <row r="14" customFormat="1" ht="24.75" spans="1:63">
      <c r="A14" s="8">
        <v>6.7</v>
      </c>
      <c r="B14" s="8" t="s">
        <v>14</v>
      </c>
      <c r="C14" s="13">
        <f>IF($A14-$A$2&lt;=12,2,IF($A14-$A$2&lt;=18,3,IF($A14-$A$2&lt;=24,4,IF($A14-$A$2&lt;=30,5,IF($A14-$A$2&lt;=36,6,IF($A14-$A$2&lt;=42,7,IF($A14-$A$2&lt;=48,8,IF($A14-$A$2&lt;=54,9,IF($A14-$A$2&lt;=60,10,IF($A14-$A$2&lt;=66,11,IF($A14-$A$2&lt;=72,12)))))))))))</f>
        <v>2</v>
      </c>
      <c r="D14" s="13">
        <f>IF($A14-$A$3&lt;=12,2,IF($A14-$A$3&lt;=18,3,IF($A14-$A$3&lt;=24,4,IF($A14-$A$3&lt;=30,5,IF($A14-$A$3&lt;=36,6,IF($A14-$A$3&lt;=42,7,IF($A14-$A$3&lt;=48,8,IF($A14-$A$3&lt;=54,9,IF($A14-$A$3&lt;=60,10,IF($A14-$A$3&lt;=66,11,IF($A14-$A$3&lt;=72,12)))))))))))</f>
        <v>2</v>
      </c>
      <c r="E14" s="13">
        <f>IF($A14-$A$4&lt;=12,2,IF($A14-$A$4&lt;18,3,IF($A14-$A$4&lt;=24,4,IF($A14-$A$4&lt;=30,5,IF($A14-$A$4&lt;=36,6,IF($A14-$A$4&lt;=42,7,IF($A14-$A$4&lt;=48,8,IF($A14-$A$4&lt;=54,9,IF($A14-$A$4&lt;=60,10,IF($A14-$A$4&lt;=66,11,IF($A14-$A$4&lt;=72,12)))))))))))</f>
        <v>2</v>
      </c>
      <c r="F14" s="13">
        <f>IF($A14-$A$5&lt;=12,2,IF($A14-$A$5&lt;=18,3,IF($A14-$A$5&lt;=24,4,IF($A14-$A$5&lt;=30,5,IF($A14-$A$5&lt;=36,6,IF($A14-$A$5&lt;=42,7,IF($A14-$A$5&lt;=48,8,IF($A14-$A$5&lt;=54,9,IF($A14-$A$5&lt;=60,10,IF($A14-$A$5&lt;=66,11,IF($A14-$A$5&lt;=72,12)))))))))))</f>
        <v>2</v>
      </c>
      <c r="G14" s="13">
        <f t="shared" si="0"/>
        <v>2</v>
      </c>
      <c r="H14" s="13">
        <f t="shared" si="1"/>
        <v>2</v>
      </c>
      <c r="I14" s="13">
        <f t="shared" si="2"/>
        <v>2</v>
      </c>
      <c r="J14" s="18">
        <f t="shared" si="3"/>
        <v>2</v>
      </c>
      <c r="K14" s="13">
        <f t="shared" si="4"/>
        <v>2</v>
      </c>
      <c r="L14" s="18">
        <f t="shared" si="5"/>
        <v>2</v>
      </c>
      <c r="M14" s="13">
        <f t="shared" si="6"/>
        <v>2</v>
      </c>
      <c r="N14" s="13">
        <f t="shared" ref="N14:N62" si="7">IF($A14-$A$13&lt;=12,2,IF($A14-$A$13&lt;=18,3,IF($A14-$A$13&lt;=24,4,IF($A14-$A$13&lt;=30,5,IF($A14-$A$13&lt;=36,6,IF($A14-$A$13&lt;=42,7,IF($A14-$A$13&lt;=48,8,IF($A14-$A$13&lt;=54,9,IF($A14-$A$13&lt;=60,10,IF($A14-$A$13&lt;=66,11,IF($A14-$A$13&lt;=72,12)))))))))))</f>
        <v>2</v>
      </c>
      <c r="O14" s="14" t="str">
        <f>B14</f>
        <v>小金口街道办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6"/>
      <c r="AL14" s="26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32"/>
      <c r="BA14" s="37"/>
      <c r="BB14" s="38"/>
      <c r="BC14" s="38"/>
      <c r="BD14" s="38"/>
      <c r="BE14" s="38"/>
      <c r="BF14" s="38"/>
      <c r="BG14" s="38"/>
      <c r="BH14" s="38"/>
      <c r="BI14" s="38"/>
      <c r="BJ14" s="38"/>
      <c r="BK14" s="38"/>
    </row>
    <row r="15" customFormat="1" ht="24.75" spans="1:63">
      <c r="A15" s="8">
        <v>7.3</v>
      </c>
      <c r="B15" s="8" t="s">
        <v>15</v>
      </c>
      <c r="C15" s="13">
        <f>IF($A15-$A$2&lt;=12,2,IF($A15-$A$2&lt;=18,3,IF($A15-$A$2&lt;=24,4,IF($A15-$A$2&lt;=30,5,IF($A15-$A$2&lt;=36,6,IF($A15-$A$2&lt;=42,7,IF($A15-$A$2&lt;=48,8,IF($A15-$A$2&lt;=54,9,IF($A15-$A$2&lt;=60,10,IF($A15-$A$2&lt;=66,11,IF($A15-$A$2&lt;=72,12)))))))))))</f>
        <v>2</v>
      </c>
      <c r="D15" s="13">
        <f>IF($A15-$A$3&lt;=12,2,IF($A15-$A$3&lt;=18,3,IF($A15-$A$3&lt;=24,4,IF($A15-$A$3&lt;=30,5,IF($A15-$A$3&lt;=36,6,IF($A15-$A$3&lt;=42,7,IF($A15-$A$3&lt;=48,8,IF($A15-$A$3&lt;=54,9,IF($A15-$A$3&lt;=60,10,IF($A15-$A$3&lt;=66,11,IF($A15-$A$3&lt;=72,12)))))))))))</f>
        <v>2</v>
      </c>
      <c r="E15" s="13">
        <f>IF($A15-$A$4&lt;=12,2,IF($A15-$A$4&lt;18,3,IF($A15-$A$4&lt;=24,4,IF($A15-$A$4&lt;=30,5,IF($A15-$A$4&lt;=36,6,IF($A15-$A$4&lt;=42,7,IF($A15-$A$4&lt;=48,8,IF($A15-$A$4&lt;=54,9,IF($A15-$A$4&lt;=60,10,IF($A15-$A$4&lt;=66,11,IF($A15-$A$4&lt;=72,12)))))))))))</f>
        <v>2</v>
      </c>
      <c r="F15" s="13">
        <f>IF($A15-$A$5&lt;=12,2,IF($A15-$A$5&lt;=18,3,IF($A15-$A$5&lt;=24,4,IF($A15-$A$5&lt;=30,5,IF($A15-$A$5&lt;=36,6,IF($A15-$A$5&lt;=42,7,IF($A15-$A$5&lt;=48,8,IF($A15-$A$5&lt;=54,9,IF($A15-$A$5&lt;=60,10,IF($A15-$A$5&lt;=66,11,IF($A15-$A$5&lt;=72,12)))))))))))</f>
        <v>2</v>
      </c>
      <c r="G15" s="13">
        <f t="shared" si="0"/>
        <v>2</v>
      </c>
      <c r="H15" s="13">
        <f t="shared" si="1"/>
        <v>2</v>
      </c>
      <c r="I15" s="13">
        <f t="shared" si="2"/>
        <v>2</v>
      </c>
      <c r="J15" s="18">
        <f t="shared" si="3"/>
        <v>2</v>
      </c>
      <c r="K15" s="13">
        <f t="shared" si="4"/>
        <v>2</v>
      </c>
      <c r="L15" s="18">
        <f t="shared" si="5"/>
        <v>2</v>
      </c>
      <c r="M15" s="13">
        <f t="shared" si="6"/>
        <v>2</v>
      </c>
      <c r="N15" s="13">
        <f t="shared" si="7"/>
        <v>2</v>
      </c>
      <c r="O15" s="13">
        <f t="shared" ref="O15:O62" si="8">IF($A15-$A$14&lt;=12,2,IF($A15-$A$14&lt;=18,3,IF($A15-$A$14&lt;=24,4,IF($A15-$A$14&lt;=30,5,IF($A15-$A$14&lt;=36,6,IF($A15-$A$14&lt;=42,7,IF($A15-$A$14&lt;=48,8,IF($A15-$A$14&lt;=54,9,IF($A15-$A$14&lt;=60,10,IF($A15-$A$14&lt;=66,11,IF($A15-$A$14&lt;=72,12)))))))))))</f>
        <v>2</v>
      </c>
      <c r="P15" s="14" t="str">
        <f>B15</f>
        <v>青塘村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32"/>
      <c r="BA15" s="37"/>
      <c r="BB15" s="38"/>
      <c r="BC15" s="38"/>
      <c r="BD15" s="38"/>
      <c r="BE15" s="38"/>
      <c r="BF15" s="38"/>
      <c r="BG15" s="38"/>
      <c r="BH15" s="38"/>
      <c r="BI15" s="38"/>
      <c r="BJ15" s="38"/>
      <c r="BK15" s="38"/>
    </row>
    <row r="16" customFormat="1" ht="24.75" spans="1:63">
      <c r="A16" s="8">
        <v>7.9</v>
      </c>
      <c r="B16" s="8" t="s">
        <v>16</v>
      </c>
      <c r="C16" s="13">
        <f>IF($A16-$A$2&lt;=12,2,IF($A16-$A$2&lt;=18,3,IF($A16-$A$2&lt;=24,4,IF($A16-$A$2&lt;=30,5,IF($A16-$A$2&lt;=36,6,IF($A16-$A$2&lt;=42,7,IF($A16-$A$2&lt;=48,8,IF($A16-$A$2&lt;=54,9,IF($A16-$A$2&lt;=60,10,IF($A16-$A$2&lt;=66,11,IF($A16-$A$2&lt;=72,12)))))))))))</f>
        <v>2</v>
      </c>
      <c r="D16" s="13">
        <f>IF($A16-$A$3&lt;=12,2,IF($A16-$A$3&lt;=18,3,IF($A16-$A$3&lt;=24,4,IF($A16-$A$3&lt;=30,5,IF($A16-$A$3&lt;=36,6,IF($A16-$A$3&lt;=42,7,IF($A16-$A$3&lt;=48,8,IF($A16-$A$3&lt;=54,9,IF($A16-$A$3&lt;=60,10,IF($A16-$A$3&lt;=66,11,IF($A16-$A$3&lt;=72,12)))))))))))</f>
        <v>2</v>
      </c>
      <c r="E16" s="13">
        <f>IF($A16-$A$4&lt;=12,2,IF($A16-$A$4&lt;18,3,IF($A16-$A$4&lt;=24,4,IF($A16-$A$4&lt;=30,5,IF($A16-$A$4&lt;=36,6,IF($A16-$A$4&lt;=42,7,IF($A16-$A$4&lt;=48,8,IF($A16-$A$4&lt;=54,9,IF($A16-$A$4&lt;=60,10,IF($A16-$A$4&lt;=66,11,IF($A16-$A$4&lt;=72,12)))))))))))</f>
        <v>2</v>
      </c>
      <c r="F16" s="13">
        <f>IF($A16-$A$5&lt;=12,2,IF($A16-$A$5&lt;=18,3,IF($A16-$A$5&lt;=24,4,IF($A16-$A$5&lt;=30,5,IF($A16-$A$5&lt;=36,6,IF($A16-$A$5&lt;=42,7,IF($A16-$A$5&lt;=48,8,IF($A16-$A$5&lt;=54,9,IF($A16-$A$5&lt;=60,10,IF($A16-$A$5&lt;=66,11,IF($A16-$A$5&lt;=72,12)))))))))))</f>
        <v>2</v>
      </c>
      <c r="G16" s="13">
        <f t="shared" si="0"/>
        <v>2</v>
      </c>
      <c r="H16" s="13">
        <f t="shared" si="1"/>
        <v>2</v>
      </c>
      <c r="I16" s="13">
        <f t="shared" si="2"/>
        <v>2</v>
      </c>
      <c r="J16" s="18">
        <f t="shared" si="3"/>
        <v>2</v>
      </c>
      <c r="K16" s="13">
        <f t="shared" si="4"/>
        <v>2</v>
      </c>
      <c r="L16" s="18">
        <f t="shared" si="5"/>
        <v>2</v>
      </c>
      <c r="M16" s="13">
        <f t="shared" si="6"/>
        <v>2</v>
      </c>
      <c r="N16" s="13">
        <f t="shared" si="7"/>
        <v>2</v>
      </c>
      <c r="O16" s="13">
        <f t="shared" si="8"/>
        <v>2</v>
      </c>
      <c r="P16" s="18">
        <f t="shared" ref="P16:P62" si="9">IF($A16-$A$15&lt;=12,2,IF($A16-$A$15&lt;=18,3,IF($A16-$A$15&lt;=24,4,IF($A16-$A$15&lt;=30,5,IF($A16-$A$15&lt;=36,6,IF($A16-$A$15&lt;=42,7,IF($A16-$A$15&lt;=48,8,IF($A16-$A$15&lt;=54,9,IF($A16-$A$15&lt;=60,10,IF($A16-$A$15&lt;=66,11,IF($A16-$A$15&lt;=72,12)))))))))))</f>
        <v>2</v>
      </c>
      <c r="Q16" s="24" t="str">
        <f>B16</f>
        <v>大树岭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32"/>
      <c r="BA16" s="37"/>
      <c r="BB16" s="38"/>
      <c r="BC16" s="38"/>
      <c r="BD16" s="38"/>
      <c r="BE16" s="38"/>
      <c r="BF16" s="38"/>
      <c r="BG16" s="38"/>
      <c r="BH16" s="38"/>
      <c r="BI16" s="38"/>
      <c r="BJ16" s="38"/>
      <c r="BK16" s="38"/>
    </row>
    <row r="17" customFormat="1" ht="24.75" spans="1:63">
      <c r="A17" s="8">
        <v>8.3</v>
      </c>
      <c r="B17" s="8" t="s">
        <v>17</v>
      </c>
      <c r="C17" s="13">
        <f>IF($A17-$A$2&lt;=12,2,IF($A17-$A$2&lt;=18,3,IF($A17-$A$2&lt;=24,4,IF($A17-$A$2&lt;=30,5,IF($A17-$A$2&lt;=36,6,IF($A17-$A$2&lt;=42,7,IF($A17-$A$2&lt;=48,8,IF($A17-$A$2&lt;=54,9,IF($A17-$A$2&lt;=60,10,IF($A17-$A$2&lt;=66,11,IF($A17-$A$2&lt;=72,12)))))))))))</f>
        <v>2</v>
      </c>
      <c r="D17" s="13">
        <f>IF($A17-$A$3&lt;=12,2,IF($A17-$A$3&lt;=18,3,IF($A17-$A$3&lt;=24,4,IF($A17-$A$3&lt;=30,5,IF($A17-$A$3&lt;=36,6,IF($A17-$A$3&lt;=42,7,IF($A17-$A$3&lt;=48,8,IF($A17-$A$3&lt;=54,9,IF($A17-$A$3&lt;=60,10,IF($A17-$A$3&lt;=66,11,IF($A17-$A$3&lt;=72,12)))))))))))</f>
        <v>2</v>
      </c>
      <c r="E17" s="13">
        <f>IF($A17-$A$4&lt;=12,2,IF($A17-$A$4&lt;18,3,IF($A17-$A$4&lt;=24,4,IF($A17-$A$4&lt;=30,5,IF($A17-$A$4&lt;=36,6,IF($A17-$A$4&lt;=42,7,IF($A17-$A$4&lt;=48,8,IF($A17-$A$4&lt;=54,9,IF($A17-$A$4&lt;=60,10,IF($A17-$A$4&lt;=66,11,IF($A17-$A$4&lt;=72,12)))))))))))</f>
        <v>2</v>
      </c>
      <c r="F17" s="13">
        <f>IF($A17-$A$5&lt;=12,2,IF($A17-$A$5&lt;=18,3,IF($A17-$A$5&lt;=24,4,IF($A17-$A$5&lt;=30,5,IF($A17-$A$5&lt;=36,6,IF($A17-$A$5&lt;=42,7,IF($A17-$A$5&lt;=48,8,IF($A17-$A$5&lt;=54,9,IF($A17-$A$5&lt;=60,10,IF($A17-$A$5&lt;=66,11,IF($A17-$A$5&lt;=72,12)))))))))))</f>
        <v>2</v>
      </c>
      <c r="G17" s="13">
        <f t="shared" si="0"/>
        <v>2</v>
      </c>
      <c r="H17" s="13">
        <f t="shared" si="1"/>
        <v>2</v>
      </c>
      <c r="I17" s="13">
        <f t="shared" si="2"/>
        <v>2</v>
      </c>
      <c r="J17" s="18">
        <f t="shared" si="3"/>
        <v>2</v>
      </c>
      <c r="K17" s="13">
        <f t="shared" si="4"/>
        <v>2</v>
      </c>
      <c r="L17" s="18">
        <f t="shared" si="5"/>
        <v>2</v>
      </c>
      <c r="M17" s="13">
        <f t="shared" si="6"/>
        <v>2</v>
      </c>
      <c r="N17" s="13">
        <f t="shared" si="7"/>
        <v>2</v>
      </c>
      <c r="O17" s="13">
        <f t="shared" si="8"/>
        <v>2</v>
      </c>
      <c r="P17" s="18">
        <f t="shared" si="9"/>
        <v>2</v>
      </c>
      <c r="Q17" s="13">
        <f t="shared" ref="Q17:Q62" si="10">IF($A17-$A$16&lt;=12,2,IF($A17-$A$16&lt;=18,3,IF($A17-$A$16&lt;=24,4,IF($A17-$A$16&lt;=30,5,IF($A17-$A$16&lt;=36,6,IF($A17-$A$16&lt;=42,7,IF($A17-$A$16&lt;=48,8,IF($A17-$A$16&lt;=54,9,IF($A17-$A$16&lt;=60,10,IF($A17-$A$16&lt;=66,11,IF($A17-$A$16&lt;=72,12)))))))))))</f>
        <v>2</v>
      </c>
      <c r="R17" s="14" t="str">
        <f>B17</f>
        <v>火车站广场北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32"/>
      <c r="BA17" s="37"/>
      <c r="BB17" s="38"/>
      <c r="BC17" s="38"/>
      <c r="BD17" s="38"/>
      <c r="BE17" s="38"/>
      <c r="BF17" s="38"/>
      <c r="BG17" s="38"/>
      <c r="BH17" s="38"/>
      <c r="BI17" s="38"/>
      <c r="BJ17" s="38"/>
      <c r="BK17" s="38"/>
    </row>
    <row r="18" customFormat="1" ht="22.5" spans="1:63">
      <c r="A18" s="8">
        <v>8.7</v>
      </c>
      <c r="B18" s="8" t="s">
        <v>18</v>
      </c>
      <c r="C18" s="13">
        <f>IF($A18-$A$2&lt;=12,2,IF($A18-$A$2&lt;=18,3,IF($A18-$A$2&lt;=24,4,IF($A18-$A$2&lt;=30,5,IF($A18-$A$2&lt;=36,6,IF($A18-$A$2&lt;=42,7,IF($A18-$A$2&lt;=48,8,IF($A18-$A$2&lt;=54,9,IF($A18-$A$2&lt;=60,10,IF($A18-$A$2&lt;=66,11,IF($A18-$A$2&lt;=72,12)))))))))))</f>
        <v>2</v>
      </c>
      <c r="D18" s="13">
        <f>IF($A18-$A$3&lt;=12,2,IF($A18-$A$3&lt;=18,3,IF($A18-$A$3&lt;=24,4,IF($A18-$A$3&lt;=30,5,IF($A18-$A$3&lt;=36,6,IF($A18-$A$3&lt;=42,7,IF($A18-$A$3&lt;=48,8,IF($A18-$A$3&lt;=54,9,IF($A18-$A$3&lt;=60,10,IF($A18-$A$3&lt;=66,11,IF($A18-$A$3&lt;=72,12)))))))))))</f>
        <v>2</v>
      </c>
      <c r="E18" s="13">
        <f>IF($A18-$A$4&lt;=12,2,IF($A18-$A$4&lt;18,3,IF($A18-$A$4&lt;=24,4,IF($A18-$A$4&lt;=30,5,IF($A18-$A$4&lt;=36,6,IF($A18-$A$4&lt;=42,7,IF($A18-$A$4&lt;=48,8,IF($A18-$A$4&lt;=54,9,IF($A18-$A$4&lt;=60,10,IF($A18-$A$4&lt;=66,11,IF($A18-$A$4&lt;=72,12)))))))))))</f>
        <v>2</v>
      </c>
      <c r="F18" s="13">
        <f>IF($A18-$A$5&lt;=12,2,IF($A18-$A$5&lt;=18,3,IF($A18-$A$5&lt;=24,4,IF($A18-$A$5&lt;=30,5,IF($A18-$A$5&lt;=36,6,IF($A18-$A$5&lt;=42,7,IF($A18-$A$5&lt;=48,8,IF($A18-$A$5&lt;=54,9,IF($A18-$A$5&lt;=60,10,IF($A18-$A$5&lt;=66,11,IF($A18-$A$5&lt;=72,12)))))))))))</f>
        <v>2</v>
      </c>
      <c r="G18" s="13">
        <f t="shared" si="0"/>
        <v>2</v>
      </c>
      <c r="H18" s="13">
        <f t="shared" si="1"/>
        <v>2</v>
      </c>
      <c r="I18" s="13">
        <f t="shared" si="2"/>
        <v>2</v>
      </c>
      <c r="J18" s="18">
        <f t="shared" si="3"/>
        <v>2</v>
      </c>
      <c r="K18" s="13">
        <f t="shared" si="4"/>
        <v>2</v>
      </c>
      <c r="L18" s="18">
        <f t="shared" si="5"/>
        <v>2</v>
      </c>
      <c r="M18" s="13">
        <f t="shared" si="6"/>
        <v>2</v>
      </c>
      <c r="N18" s="13">
        <f t="shared" si="7"/>
        <v>2</v>
      </c>
      <c r="O18" s="13">
        <f t="shared" si="8"/>
        <v>2</v>
      </c>
      <c r="P18" s="18">
        <f t="shared" si="9"/>
        <v>2</v>
      </c>
      <c r="Q18" s="13">
        <f t="shared" si="10"/>
        <v>2</v>
      </c>
      <c r="R18" s="18">
        <f t="shared" ref="R18:R62" si="11">IF($A18-$A$17&lt;=12,2,IF($A18-$A$17&lt;=18,3,IF($A18-$A$17&lt;=24,4,IF($A18-$A$17&lt;=30,5,IF($A18-$A$17&lt;=36,6,IF($A18-$A$17&lt;=42,7,IF($A18-$A$17&lt;=48,8,IF($A18-$A$17&lt;=54,9,IF($A18-$A$17&lt;=60,10,IF($A18-$A$17&lt;=66,11,IF($A18-$A$17&lt;=72,12)))))))))))</f>
        <v>2</v>
      </c>
      <c r="S18" s="24" t="str">
        <f>B18</f>
        <v>火车站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32"/>
      <c r="BA18" s="39"/>
      <c r="BB18" s="38"/>
      <c r="BC18" s="38"/>
      <c r="BD18" s="38"/>
      <c r="BE18" s="38"/>
      <c r="BF18" s="38"/>
      <c r="BG18" s="38"/>
      <c r="BH18" s="38"/>
      <c r="BI18" s="38"/>
      <c r="BJ18" s="38"/>
      <c r="BK18" s="38"/>
    </row>
    <row r="19" customFormat="1" ht="22.5" spans="1:63">
      <c r="A19" s="8">
        <v>9.4</v>
      </c>
      <c r="B19" s="8" t="s">
        <v>19</v>
      </c>
      <c r="C19" s="13">
        <f>IF($A19-$A$2&lt;=12,2,IF($A19-$A$2&lt;=18,3,IF($A19-$A$2&lt;=24,4,IF($A19-$A$2&lt;=30,5,IF($A19-$A$2&lt;=36,6,IF($A19-$A$2&lt;=42,7,IF($A19-$A$2&lt;=48,8,IF($A19-$A$2&lt;=54,9,IF($A19-$A$2&lt;=60,10,IF($A19-$A$2&lt;=66,11,IF($A19-$A$2&lt;=72,12)))))))))))</f>
        <v>2</v>
      </c>
      <c r="D19" s="13">
        <f>IF($A19-$A$3&lt;=12,2,IF($A19-$A$3&lt;=18,3,IF($A19-$A$3&lt;=24,4,IF($A19-$A$3&lt;=30,5,IF($A19-$A$3&lt;=36,6,IF($A19-$A$3&lt;=42,7,IF($A19-$A$3&lt;=48,8,IF($A19-$A$3&lt;=54,9,IF($A19-$A$3&lt;=60,10,IF($A19-$A$3&lt;=66,11,IF($A19-$A$3&lt;=72,12)))))))))))</f>
        <v>2</v>
      </c>
      <c r="E19" s="13">
        <f>IF($A19-$A$4&lt;=12,2,IF($A19-$A$4&lt;18,3,IF($A19-$A$4&lt;=24,4,IF($A19-$A$4&lt;=30,5,IF($A19-$A$4&lt;=36,6,IF($A19-$A$4&lt;=42,7,IF($A19-$A$4&lt;=48,8,IF($A19-$A$4&lt;=54,9,IF($A19-$A$4&lt;=60,10,IF($A19-$A$4&lt;=66,11,IF($A19-$A$4&lt;=72,12)))))))))))</f>
        <v>2</v>
      </c>
      <c r="F19" s="13">
        <f>IF($A19-$A$5&lt;=12,2,IF($A19-$A$5&lt;=18,3,IF($A19-$A$5&lt;=24,4,IF($A19-$A$5&lt;=30,5,IF($A19-$A$5&lt;=36,6,IF($A19-$A$5&lt;=42,7,IF($A19-$A$5&lt;=48,8,IF($A19-$A$5&lt;=54,9,IF($A19-$A$5&lt;=60,10,IF($A19-$A$5&lt;=66,11,IF($A19-$A$5&lt;=72,12)))))))))))</f>
        <v>2</v>
      </c>
      <c r="G19" s="13">
        <f t="shared" si="0"/>
        <v>2</v>
      </c>
      <c r="H19" s="13">
        <f t="shared" si="1"/>
        <v>2</v>
      </c>
      <c r="I19" s="13">
        <f t="shared" si="2"/>
        <v>2</v>
      </c>
      <c r="J19" s="18">
        <f t="shared" si="3"/>
        <v>2</v>
      </c>
      <c r="K19" s="13">
        <f t="shared" si="4"/>
        <v>2</v>
      </c>
      <c r="L19" s="18">
        <f t="shared" si="5"/>
        <v>2</v>
      </c>
      <c r="M19" s="13">
        <f t="shared" si="6"/>
        <v>2</v>
      </c>
      <c r="N19" s="13">
        <f t="shared" si="7"/>
        <v>2</v>
      </c>
      <c r="O19" s="13">
        <f t="shared" si="8"/>
        <v>2</v>
      </c>
      <c r="P19" s="18">
        <f t="shared" si="9"/>
        <v>2</v>
      </c>
      <c r="Q19" s="13">
        <f t="shared" si="10"/>
        <v>2</v>
      </c>
      <c r="R19" s="18">
        <f t="shared" si="11"/>
        <v>2</v>
      </c>
      <c r="S19" s="13">
        <f t="shared" ref="S19:S62" si="12">IF($A19-$A$18&lt;=12,2,IF($A19-$A$18&lt;=18,3,IF($A19-$A$18&lt;=24,4,IF($A19-$A$18&lt;=30,5,IF($A19-$A$18&lt;=36,6,IF($A19-$A$18&lt;=42,7,IF($A19-$A$18&lt;=48,8,IF($A19-$A$18&lt;=54,9,IF($A19-$A$18&lt;=60,10,IF($A19-$A$18&lt;=66,11,IF($A19-$A$18&lt;=72,12)))))))))))</f>
        <v>2</v>
      </c>
      <c r="T19" s="14" t="str">
        <f>B19</f>
        <v>乌石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6"/>
      <c r="AH19" s="14"/>
      <c r="AI19" s="14"/>
      <c r="AJ19" s="14"/>
      <c r="AK19" s="14"/>
      <c r="AL19" s="14"/>
      <c r="AM19" s="14"/>
      <c r="AN19" s="14"/>
      <c r="AO19" s="14"/>
      <c r="AP19" s="14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39"/>
      <c r="BB19" s="38"/>
      <c r="BC19" s="38"/>
      <c r="BD19" s="38"/>
      <c r="BE19" s="38"/>
      <c r="BF19" s="38"/>
      <c r="BG19" s="38"/>
      <c r="BH19" s="38"/>
      <c r="BI19" s="38"/>
      <c r="BJ19" s="38"/>
      <c r="BK19" s="38"/>
    </row>
    <row r="20" customFormat="1" ht="22.5" spans="1:63">
      <c r="A20" s="8">
        <v>10</v>
      </c>
      <c r="B20" s="8" t="s">
        <v>20</v>
      </c>
      <c r="C20" s="13">
        <f>IF($A20-$A$2&lt;=12,2,IF($A20-$A$2&lt;=18,3,IF($A20-$A$2&lt;=24,4,IF($A20-$A$2&lt;=30,5,IF($A20-$A$2&lt;=36,6,IF($A20-$A$2&lt;=42,7,IF($A20-$A$2&lt;=48,8,IF($A20-$A$2&lt;=54,9,IF($A20-$A$2&lt;=60,10,IF($A20-$A$2&lt;=66,11,IF($A20-$A$2&lt;=72,12)))))))))))</f>
        <v>2</v>
      </c>
      <c r="D20" s="13">
        <f>IF($A20-$A$3&lt;=12,2,IF($A20-$A$3&lt;=18,3,IF($A20-$A$3&lt;=24,4,IF($A20-$A$3&lt;=30,5,IF($A20-$A$3&lt;=36,6,IF($A20-$A$3&lt;=42,7,IF($A20-$A$3&lt;=48,8,IF($A20-$A$3&lt;=54,9,IF($A20-$A$3&lt;=60,10,IF($A20-$A$3&lt;=66,11,IF($A20-$A$3&lt;=72,12)))))))))))</f>
        <v>2</v>
      </c>
      <c r="E20" s="13">
        <f>IF($A20-$A$4&lt;=12,2,IF($A20-$A$4&lt;18,3,IF($A20-$A$4&lt;=24,4,IF($A20-$A$4&lt;=30,5,IF($A20-$A$4&lt;=36,6,IF($A20-$A$4&lt;=42,7,IF($A20-$A$4&lt;=48,8,IF($A20-$A$4&lt;=54,9,IF($A20-$A$4&lt;=60,10,IF($A20-$A$4&lt;=66,11,IF($A20-$A$4&lt;=72,12)))))))))))</f>
        <v>2</v>
      </c>
      <c r="F20" s="13">
        <f>IF($A20-$A$5&lt;=12,2,IF($A20-$A$5&lt;=18,3,IF($A20-$A$5&lt;=24,4,IF($A20-$A$5&lt;=30,5,IF($A20-$A$5&lt;=36,6,IF($A20-$A$5&lt;=42,7,IF($A20-$A$5&lt;=48,8,IF($A20-$A$5&lt;=54,9,IF($A20-$A$5&lt;=60,10,IF($A20-$A$5&lt;=66,11,IF($A20-$A$5&lt;=72,12)))))))))))</f>
        <v>2</v>
      </c>
      <c r="G20" s="13">
        <f t="shared" si="0"/>
        <v>2</v>
      </c>
      <c r="H20" s="13">
        <f t="shared" si="1"/>
        <v>2</v>
      </c>
      <c r="I20" s="13">
        <f t="shared" si="2"/>
        <v>2</v>
      </c>
      <c r="J20" s="18">
        <f t="shared" si="3"/>
        <v>2</v>
      </c>
      <c r="K20" s="13">
        <f t="shared" si="4"/>
        <v>2</v>
      </c>
      <c r="L20" s="18">
        <f t="shared" si="5"/>
        <v>2</v>
      </c>
      <c r="M20" s="13">
        <f t="shared" si="6"/>
        <v>2</v>
      </c>
      <c r="N20" s="13">
        <f t="shared" si="7"/>
        <v>2</v>
      </c>
      <c r="O20" s="13">
        <f t="shared" si="8"/>
        <v>2</v>
      </c>
      <c r="P20" s="18">
        <f t="shared" si="9"/>
        <v>2</v>
      </c>
      <c r="Q20" s="13">
        <f t="shared" si="10"/>
        <v>2</v>
      </c>
      <c r="R20" s="18">
        <f t="shared" si="11"/>
        <v>2</v>
      </c>
      <c r="S20" s="13">
        <f t="shared" si="12"/>
        <v>2</v>
      </c>
      <c r="T20" s="18">
        <f t="shared" ref="T20:T62" si="13">IF($A20-$A$19&lt;=12,2,IF($A20-$A$19&lt;=18,3,IF($A20-$A$19&lt;=24,4,IF($A20-$A$19&lt;=30,5,IF($A20-$A$19&lt;=36,6,IF($A20-$A$19&lt;=42,7,IF($A20-$A$19&lt;=48,8,IF($A20-$A$19&lt;=54,9,IF($A20-$A$19&lt;=60,10,IF($A20-$A$19&lt;=66,11,IF($A20-$A$19&lt;=72,12)))))))))))</f>
        <v>2</v>
      </c>
      <c r="U20" s="14" t="str">
        <f>B20</f>
        <v>东风村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39"/>
      <c r="BB20" s="38"/>
      <c r="BC20" s="38"/>
      <c r="BD20" s="38"/>
      <c r="BE20" s="38"/>
      <c r="BF20" s="38"/>
      <c r="BG20" s="38"/>
      <c r="BH20" s="38"/>
      <c r="BI20" s="38"/>
      <c r="BJ20" s="38"/>
      <c r="BK20" s="38"/>
    </row>
    <row r="21" customFormat="1" ht="22.5" spans="1:63">
      <c r="A21" s="8">
        <v>10.6</v>
      </c>
      <c r="B21" s="8" t="s">
        <v>21</v>
      </c>
      <c r="C21" s="13">
        <f>IF($A21-$A$2&lt;=12,2,IF($A21-$A$2&lt;=18,3,IF($A21-$A$2&lt;=24,4,IF($A21-$A$2&lt;=30,5,IF($A21-$A$2&lt;=36,6,IF($A21-$A$2&lt;=42,7,IF($A21-$A$2&lt;=48,8,IF($A21-$A$2&lt;=54,9,IF($A21-$A$2&lt;=60,10,IF($A21-$A$2&lt;=66,11,IF($A21-$A$2&lt;=72,12)))))))))))</f>
        <v>2</v>
      </c>
      <c r="D21" s="13">
        <f>IF($A21-$A$3&lt;=12,2,IF($A21-$A$3&lt;=18,3,IF($A21-$A$3&lt;=24,4,IF($A21-$A$3&lt;=30,5,IF($A21-$A$3&lt;=36,6,IF($A21-$A$3&lt;=42,7,IF($A21-$A$3&lt;=48,8,IF($A21-$A$3&lt;=54,9,IF($A21-$A$3&lt;=60,10,IF($A21-$A$3&lt;=66,11,IF($A21-$A$3&lt;=72,12)))))))))))</f>
        <v>2</v>
      </c>
      <c r="E21" s="13">
        <f>IF($A21-$A$4&lt;=12,2,IF($A21-$A$4&lt;18,3,IF($A21-$A$4&lt;=24,4,IF($A21-$A$4&lt;=30,5,IF($A21-$A$4&lt;=36,6,IF($A21-$A$4&lt;=42,7,IF($A21-$A$4&lt;=48,8,IF($A21-$A$4&lt;=54,9,IF($A21-$A$4&lt;=60,10,IF($A21-$A$4&lt;=66,11,IF($A21-$A$4&lt;=72,12)))))))))))</f>
        <v>2</v>
      </c>
      <c r="F21" s="13">
        <f>IF($A21-$A$5&lt;=12,2,IF($A21-$A$5&lt;=18,3,IF($A21-$A$5&lt;=24,4,IF($A21-$A$5&lt;=30,5,IF($A21-$A$5&lt;=36,6,IF($A21-$A$5&lt;=42,7,IF($A21-$A$5&lt;=48,8,IF($A21-$A$5&lt;=54,9,IF($A21-$A$5&lt;=60,10,IF($A21-$A$5&lt;=66,11,IF($A21-$A$5&lt;=72,12)))))))))))</f>
        <v>2</v>
      </c>
      <c r="G21" s="13">
        <f t="shared" si="0"/>
        <v>2</v>
      </c>
      <c r="H21" s="13">
        <f t="shared" si="1"/>
        <v>2</v>
      </c>
      <c r="I21" s="13">
        <f t="shared" si="2"/>
        <v>2</v>
      </c>
      <c r="J21" s="18">
        <f t="shared" si="3"/>
        <v>2</v>
      </c>
      <c r="K21" s="13">
        <f t="shared" si="4"/>
        <v>2</v>
      </c>
      <c r="L21" s="18">
        <f t="shared" si="5"/>
        <v>2</v>
      </c>
      <c r="M21" s="13">
        <f t="shared" si="6"/>
        <v>2</v>
      </c>
      <c r="N21" s="13">
        <f t="shared" si="7"/>
        <v>2</v>
      </c>
      <c r="O21" s="13">
        <f t="shared" si="8"/>
        <v>2</v>
      </c>
      <c r="P21" s="18">
        <f t="shared" si="9"/>
        <v>2</v>
      </c>
      <c r="Q21" s="13">
        <f t="shared" si="10"/>
        <v>2</v>
      </c>
      <c r="R21" s="18">
        <f t="shared" si="11"/>
        <v>2</v>
      </c>
      <c r="S21" s="13">
        <f t="shared" si="12"/>
        <v>2</v>
      </c>
      <c r="T21" s="18">
        <f t="shared" si="13"/>
        <v>2</v>
      </c>
      <c r="U21" s="13">
        <f t="shared" ref="U21:U62" si="14">IF($A21-$A$20&lt;=12,2,IF($A21-$A$20&lt;=18,3,IF($A21-$A$20&lt;=24,4,IF($A21-$A$20&lt;=30,5,IF($A21-$A$20&lt;=36,6,IF($A21-$A$20&lt;=42,7,IF($A21-$A$20&lt;=48,8,IF($A21-$A$20&lt;=54,9,IF($A21-$A$20&lt;=60,10,IF($A21-$A$20&lt;=66,11,IF($A21-$A$20&lt;=72,12)))))))))))</f>
        <v>2</v>
      </c>
      <c r="V21" s="14" t="str">
        <f>B21</f>
        <v>市林业局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40"/>
      <c r="BB21" s="41"/>
      <c r="BC21" s="41"/>
      <c r="BD21" s="41"/>
      <c r="BE21" s="41"/>
      <c r="BF21" s="41"/>
      <c r="BG21" s="41"/>
      <c r="BH21" s="41"/>
      <c r="BI21" s="41"/>
      <c r="BJ21" s="41"/>
      <c r="BK21" s="41"/>
    </row>
    <row r="22" customFormat="1" ht="22.5" spans="1:63">
      <c r="A22" s="8">
        <v>11.2</v>
      </c>
      <c r="B22" s="8" t="s">
        <v>22</v>
      </c>
      <c r="C22" s="13">
        <f>IF($A22-$A$2&lt;=12,2,IF($A22-$A$2&lt;=18,3,IF($A22-$A$2&lt;=24,4,IF($A22-$A$2&lt;=30,5,IF($A22-$A$2&lt;=36,6,IF($A22-$A$2&lt;=42,7,IF($A22-$A$2&lt;=48,8,IF($A22-$A$2&lt;=54,9,IF($A22-$A$2&lt;=60,10,IF($A22-$A$2&lt;=66,11,IF($A22-$A$2&lt;=72,12)))))))))))</f>
        <v>2</v>
      </c>
      <c r="D22" s="13">
        <f>IF($A22-$A$3&lt;=12,2,IF($A22-$A$3&lt;=18,3,IF($A22-$A$3&lt;=24,4,IF($A22-$A$3&lt;=30,5,IF($A22-$A$3&lt;=36,6,IF($A22-$A$3&lt;=42,7,IF($A22-$A$3&lt;=48,8,IF($A22-$A$3&lt;=54,9,IF($A22-$A$3&lt;=60,10,IF($A22-$A$3&lt;=66,11,IF($A22-$A$3&lt;=72,12)))))))))))</f>
        <v>2</v>
      </c>
      <c r="E22" s="13">
        <f>IF($A22-$A$4&lt;=12,2,IF($A22-$A$4&lt;18,3,IF($A22-$A$4&lt;=24,4,IF($A22-$A$4&lt;=30,5,IF($A22-$A$4&lt;=36,6,IF($A22-$A$4&lt;=42,7,IF($A22-$A$4&lt;=48,8,IF($A22-$A$4&lt;=54,9,IF($A22-$A$4&lt;=60,10,IF($A22-$A$4&lt;=66,11,IF($A22-$A$4&lt;=72,12)))))))))))</f>
        <v>2</v>
      </c>
      <c r="F22" s="13">
        <f>IF($A22-$A$5&lt;=12,2,IF($A22-$A$5&lt;=18,3,IF($A22-$A$5&lt;=24,4,IF($A22-$A$5&lt;=30,5,IF($A22-$A$5&lt;=36,6,IF($A22-$A$5&lt;=42,7,IF($A22-$A$5&lt;=48,8,IF($A22-$A$5&lt;=54,9,IF($A22-$A$5&lt;=60,10,IF($A22-$A$5&lt;=66,11,IF($A22-$A$5&lt;=72,12)))))))))))</f>
        <v>2</v>
      </c>
      <c r="G22" s="13">
        <f t="shared" si="0"/>
        <v>2</v>
      </c>
      <c r="H22" s="13">
        <f t="shared" si="1"/>
        <v>2</v>
      </c>
      <c r="I22" s="13">
        <f t="shared" si="2"/>
        <v>2</v>
      </c>
      <c r="J22" s="18">
        <f t="shared" si="3"/>
        <v>2</v>
      </c>
      <c r="K22" s="13">
        <f t="shared" si="4"/>
        <v>2</v>
      </c>
      <c r="L22" s="18">
        <f t="shared" si="5"/>
        <v>2</v>
      </c>
      <c r="M22" s="13">
        <f t="shared" si="6"/>
        <v>2</v>
      </c>
      <c r="N22" s="13">
        <f t="shared" si="7"/>
        <v>2</v>
      </c>
      <c r="O22" s="13">
        <f t="shared" si="8"/>
        <v>2</v>
      </c>
      <c r="P22" s="18">
        <f t="shared" si="9"/>
        <v>2</v>
      </c>
      <c r="Q22" s="13">
        <f t="shared" si="10"/>
        <v>2</v>
      </c>
      <c r="R22" s="18">
        <f t="shared" si="11"/>
        <v>2</v>
      </c>
      <c r="S22" s="13">
        <f t="shared" si="12"/>
        <v>2</v>
      </c>
      <c r="T22" s="18">
        <f t="shared" si="13"/>
        <v>2</v>
      </c>
      <c r="U22" s="13">
        <f t="shared" si="14"/>
        <v>2</v>
      </c>
      <c r="V22" s="18">
        <f t="shared" ref="V22:V62" si="15">IF($A22-$A$21&lt;=12,2,IF($A22-$A$21&lt;=18,3,IF($A22-$A$21&lt;=24,4,IF($A22-$A$21&lt;=30,5,IF($A22-$A$21&lt;=36,6,IF($A22-$A$21&lt;=42,7,IF($A22-$A$21&lt;=48,8,IF($A22-$A$21&lt;=54,9,IF($A22-$A$21&lt;=60,10,IF($A22-$A$21&lt;=66,11,IF($A22-$A$21&lt;=72,12)))))))))))</f>
        <v>2</v>
      </c>
      <c r="W22" s="14" t="str">
        <f>B22</f>
        <v>三新</v>
      </c>
      <c r="X22" s="14"/>
      <c r="Y22" s="14"/>
      <c r="Z22" s="14"/>
      <c r="AA22" s="14"/>
      <c r="AB22" s="14"/>
      <c r="AC22" s="14"/>
      <c r="AD22" s="14"/>
      <c r="AE22" s="14"/>
      <c r="AF22" s="14"/>
      <c r="AG22" s="26"/>
      <c r="AH22" s="14"/>
      <c r="AI22" s="14"/>
      <c r="AJ22" s="14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40"/>
      <c r="BB22" s="41"/>
      <c r="BC22" s="41"/>
      <c r="BD22" s="41"/>
      <c r="BE22" s="41"/>
      <c r="BF22" s="41"/>
      <c r="BG22" s="41"/>
      <c r="BH22" s="41"/>
      <c r="BI22" s="41"/>
      <c r="BJ22" s="41"/>
      <c r="BK22" s="41"/>
    </row>
    <row r="23" customFormat="1" ht="22.5" spans="1:63">
      <c r="A23" s="8">
        <v>11.7</v>
      </c>
      <c r="B23" s="8" t="s">
        <v>23</v>
      </c>
      <c r="C23" s="13">
        <f>IF($A23-$A$2&lt;=12,2,IF($A23-$A$2&lt;=18,3,IF($A23-$A$2&lt;=24,4,IF($A23-$A$2&lt;=30,5,IF($A23-$A$2&lt;=36,6,IF($A23-$A$2&lt;=42,7,IF($A23-$A$2&lt;=48,8,IF($A23-$A$2&lt;=54,9,IF($A23-$A$2&lt;=60,10,IF($A23-$A$2&lt;=66,11,IF($A23-$A$2&lt;=72,12)))))))))))</f>
        <v>2</v>
      </c>
      <c r="D23" s="13">
        <f>IF($A23-$A$3&lt;=12,2,IF($A23-$A$3&lt;=18,3,IF($A23-$A$3&lt;=24,4,IF($A23-$A$3&lt;=30,5,IF($A23-$A$3&lt;=36,6,IF($A23-$A$3&lt;=42,7,IF($A23-$A$3&lt;=48,8,IF($A23-$A$3&lt;=54,9,IF($A23-$A$3&lt;=60,10,IF($A23-$A$3&lt;=66,11,IF($A23-$A$3&lt;=72,12)))))))))))</f>
        <v>2</v>
      </c>
      <c r="E23" s="13">
        <f>IF($A23-$A$4&lt;=12,2,IF($A23-$A$4&lt;18,3,IF($A23-$A$4&lt;=24,4,IF($A23-$A$4&lt;=30,5,IF($A23-$A$4&lt;=36,6,IF($A23-$A$4&lt;=42,7,IF($A23-$A$4&lt;=48,8,IF($A23-$A$4&lt;=54,9,IF($A23-$A$4&lt;=60,10,IF($A23-$A$4&lt;=66,11,IF($A23-$A$4&lt;=72,12)))))))))))</f>
        <v>2</v>
      </c>
      <c r="F23" s="13">
        <f>IF($A23-$A$5&lt;=12,2,IF($A23-$A$5&lt;=18,3,IF($A23-$A$5&lt;=24,4,IF($A23-$A$5&lt;=30,5,IF($A23-$A$5&lt;=36,6,IF($A23-$A$5&lt;=42,7,IF($A23-$A$5&lt;=48,8,IF($A23-$A$5&lt;=54,9,IF($A23-$A$5&lt;=60,10,IF($A23-$A$5&lt;=66,11,IF($A23-$A$5&lt;=72,12)))))))))))</f>
        <v>2</v>
      </c>
      <c r="G23" s="13">
        <f t="shared" si="0"/>
        <v>2</v>
      </c>
      <c r="H23" s="13">
        <f t="shared" si="1"/>
        <v>2</v>
      </c>
      <c r="I23" s="13">
        <f t="shared" si="2"/>
        <v>2</v>
      </c>
      <c r="J23" s="18">
        <f t="shared" si="3"/>
        <v>2</v>
      </c>
      <c r="K23" s="13">
        <f t="shared" si="4"/>
        <v>2</v>
      </c>
      <c r="L23" s="18">
        <f t="shared" si="5"/>
        <v>2</v>
      </c>
      <c r="M23" s="13">
        <f t="shared" si="6"/>
        <v>2</v>
      </c>
      <c r="N23" s="13">
        <f t="shared" si="7"/>
        <v>2</v>
      </c>
      <c r="O23" s="13">
        <f t="shared" si="8"/>
        <v>2</v>
      </c>
      <c r="P23" s="18">
        <f t="shared" si="9"/>
        <v>2</v>
      </c>
      <c r="Q23" s="13">
        <f t="shared" si="10"/>
        <v>2</v>
      </c>
      <c r="R23" s="18">
        <f t="shared" si="11"/>
        <v>2</v>
      </c>
      <c r="S23" s="13">
        <f t="shared" si="12"/>
        <v>2</v>
      </c>
      <c r="T23" s="18">
        <f t="shared" si="13"/>
        <v>2</v>
      </c>
      <c r="U23" s="13">
        <f t="shared" si="14"/>
        <v>2</v>
      </c>
      <c r="V23" s="18">
        <f t="shared" si="15"/>
        <v>2</v>
      </c>
      <c r="W23" s="13">
        <f t="shared" ref="W23:W62" si="16">IF($A23-$A$22&lt;=12,2,IF($A23-$A$22&lt;=18,3,IF($A23-$A$22&lt;=24,4,IF($A23-$A$22&lt;=30,5,IF($A23-$A$22&lt;=36,6,IF($A23-$A$22&lt;=42,7,IF($A23-$A$22&lt;=48,8,IF($A23-$A$22&lt;=54,9,IF($A23-$A$22&lt;=60,10,IF($A23-$A$22&lt;=66,11,IF($A23-$A$22&lt;=72,12)))))))))))</f>
        <v>2</v>
      </c>
      <c r="X23" s="24" t="str">
        <f>B23</f>
        <v>义乌小商品城</v>
      </c>
      <c r="Y23" s="14"/>
      <c r="Z23" s="14"/>
      <c r="AA23" s="14"/>
      <c r="AB23" s="14"/>
      <c r="AC23" s="14"/>
      <c r="AD23" s="14"/>
      <c r="AE23" s="14"/>
      <c r="AF23" s="14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40"/>
      <c r="BB23" s="41"/>
      <c r="BC23" s="41"/>
      <c r="BD23" s="41"/>
      <c r="BE23" s="41"/>
      <c r="BF23" s="41"/>
      <c r="BG23" s="41"/>
      <c r="BH23" s="41"/>
      <c r="BI23" s="41"/>
      <c r="BJ23" s="41"/>
      <c r="BK23" s="41"/>
    </row>
    <row r="24" customFormat="1" ht="22.5" spans="1:63">
      <c r="A24" s="8">
        <v>12.4</v>
      </c>
      <c r="B24" s="8" t="s">
        <v>24</v>
      </c>
      <c r="C24" s="13">
        <f>IF($A24-$A$2&lt;=12,2,IF($A24-$A$2&lt;=18,3,IF($A24-$A$2&lt;=24,4,IF($A24-$A$2&lt;=30,5,IF($A24-$A$2&lt;=36,6,IF($A24-$A$2&lt;=42,7,IF($A24-$A$2&lt;=48,8,IF($A24-$A$2&lt;=54,9,IF($A24-$A$2&lt;=60,10,IF($A24-$A$2&lt;=66,11,IF($A24-$A$2&lt;=72,12)))))))))))</f>
        <v>3</v>
      </c>
      <c r="D24" s="13">
        <f>IF($A24-$A$3&lt;=12,2,IF($A24-$A$3&lt;=18,3,IF($A24-$A$3&lt;=24,4,IF($A24-$A$3&lt;=30,5,IF($A24-$A$3&lt;=36,6,IF($A24-$A$3&lt;=42,7,IF($A24-$A$3&lt;=48,8,IF($A24-$A$3&lt;=54,9,IF($A24-$A$3&lt;=60,10,IF($A24-$A$3&lt;=66,11,IF($A24-$A$3&lt;=72,12)))))))))))</f>
        <v>2</v>
      </c>
      <c r="E24" s="13">
        <f>IF($A24-$A$4&lt;=12,2,IF($A24-$A$4&lt;18,3,IF($A24-$A$4&lt;=24,4,IF($A24-$A$4&lt;=30,5,IF($A24-$A$4&lt;=36,6,IF($A24-$A$4&lt;=42,7,IF($A24-$A$4&lt;=48,8,IF($A24-$A$4&lt;=54,9,IF($A24-$A$4&lt;=60,10,IF($A24-$A$4&lt;=66,11,IF($A24-$A$4&lt;=72,12)))))))))))</f>
        <v>2</v>
      </c>
      <c r="F24" s="13">
        <f>IF($A24-$A$5&lt;=12,2,IF($A24-$A$5&lt;=18,3,IF($A24-$A$5&lt;=24,4,IF($A24-$A$5&lt;=30,5,IF($A24-$A$5&lt;=36,6,IF($A24-$A$5&lt;=42,7,IF($A24-$A$5&lt;=48,8,IF($A24-$A$5&lt;=54,9,IF($A24-$A$5&lt;=60,10,IF($A24-$A$5&lt;=66,11,IF($A24-$A$5&lt;=72,12)))))))))))</f>
        <v>2</v>
      </c>
      <c r="G24" s="13">
        <f t="shared" si="0"/>
        <v>2</v>
      </c>
      <c r="H24" s="13">
        <f t="shared" si="1"/>
        <v>2</v>
      </c>
      <c r="I24" s="13">
        <f t="shared" si="2"/>
        <v>2</v>
      </c>
      <c r="J24" s="18">
        <f t="shared" si="3"/>
        <v>2</v>
      </c>
      <c r="K24" s="13">
        <f t="shared" si="4"/>
        <v>2</v>
      </c>
      <c r="L24" s="18">
        <f t="shared" si="5"/>
        <v>2</v>
      </c>
      <c r="M24" s="13">
        <f t="shared" si="6"/>
        <v>2</v>
      </c>
      <c r="N24" s="13">
        <f t="shared" si="7"/>
        <v>2</v>
      </c>
      <c r="O24" s="13">
        <f t="shared" si="8"/>
        <v>2</v>
      </c>
      <c r="P24" s="18">
        <f t="shared" si="9"/>
        <v>2</v>
      </c>
      <c r="Q24" s="13">
        <f t="shared" si="10"/>
        <v>2</v>
      </c>
      <c r="R24" s="18">
        <f t="shared" si="11"/>
        <v>2</v>
      </c>
      <c r="S24" s="13">
        <f t="shared" si="12"/>
        <v>2</v>
      </c>
      <c r="T24" s="18">
        <f t="shared" si="13"/>
        <v>2</v>
      </c>
      <c r="U24" s="13">
        <f t="shared" si="14"/>
        <v>2</v>
      </c>
      <c r="V24" s="18">
        <f t="shared" si="15"/>
        <v>2</v>
      </c>
      <c r="W24" s="13">
        <f t="shared" si="16"/>
        <v>2</v>
      </c>
      <c r="X24" s="13">
        <f t="shared" ref="X24:X62" si="17">IF($A24-$A$23&lt;=12,2,IF($A24-$A$23&lt;=18,3,IF($A24-$A$23&lt;=24,4,IF($A24-$A$23&lt;=30,5,IF($A24-$A$23&lt;=36,6,IF($A24-$A$23&lt;=42,7,IF($A24-$A$23&lt;=48,8,IF($A24-$A$23&lt;=54,9,IF($A24-$A$23&lt;=60,10,IF($A24-$A$23&lt;=66,11,IF($A24-$A$23&lt;=72,12)))))))))))</f>
        <v>2</v>
      </c>
      <c r="Y24" s="14" t="str">
        <f>B24</f>
        <v>江北新苑（意生广场）</v>
      </c>
      <c r="Z24" s="14"/>
      <c r="AA24" s="14"/>
      <c r="AB24" s="14"/>
      <c r="AC24" s="14"/>
      <c r="AD24" s="14"/>
      <c r="AE24" s="14"/>
      <c r="AF24" s="14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14"/>
      <c r="AU24" s="14"/>
      <c r="AV24" s="14"/>
      <c r="AW24" s="14"/>
      <c r="AX24" s="14"/>
      <c r="AY24" s="14"/>
      <c r="AZ24" s="14"/>
      <c r="BA24" s="42"/>
      <c r="BB24" s="41"/>
      <c r="BC24" s="41"/>
      <c r="BD24" s="41"/>
      <c r="BE24" s="41"/>
      <c r="BF24" s="41"/>
      <c r="BG24" s="41"/>
      <c r="BH24" s="41"/>
      <c r="BI24" s="41"/>
      <c r="BJ24" s="41"/>
      <c r="BK24" s="41"/>
    </row>
    <row r="25" customFormat="1" ht="22.5" spans="1:63">
      <c r="A25" s="8">
        <v>12.9</v>
      </c>
      <c r="B25" s="8" t="s">
        <v>25</v>
      </c>
      <c r="C25" s="13">
        <f>IF($A25-$A$2&lt;=12,2,IF($A25-$A$2&lt;=18,3,IF($A25-$A$2&lt;=24,4,IF($A25-$A$2&lt;=30,5,IF($A25-$A$2&lt;=36,6,IF($A25-$A$2&lt;=42,7,IF($A25-$A$2&lt;=48,8,IF($A25-$A$2&lt;=54,9,IF($A25-$A$2&lt;=60,10,IF($A25-$A$2&lt;=66,11,IF($A25-$A$2&lt;=72,12)))))))))))</f>
        <v>3</v>
      </c>
      <c r="D25" s="13">
        <f>IF($A25-$A$3&lt;=12,2,IF($A25-$A$3&lt;=18,3,IF($A25-$A$3&lt;=24,4,IF($A25-$A$3&lt;=30,5,IF($A25-$A$3&lt;=36,6,IF($A25-$A$3&lt;=42,7,IF($A25-$A$3&lt;=48,8,IF($A25-$A$3&lt;=54,9,IF($A25-$A$3&lt;=60,10,IF($A25-$A$3&lt;=66,11,IF($A25-$A$3&lt;=72,12)))))))))))</f>
        <v>3</v>
      </c>
      <c r="E25" s="13">
        <f>IF($A25-$A$4&lt;=12,2,IF($A25-$A$4&lt;18,3,IF($A25-$A$4&lt;=24,4,IF($A25-$A$4&lt;=30,5,IF($A25-$A$4&lt;=36,6,IF($A25-$A$4&lt;=42,7,IF($A25-$A$4&lt;=48,8,IF($A25-$A$4&lt;=54,9,IF($A25-$A$4&lt;=60,10,IF($A25-$A$4&lt;=66,11,IF($A25-$A$4&lt;=72,12)))))))))))</f>
        <v>2</v>
      </c>
      <c r="F25" s="13">
        <f>IF($A25-$A$5&lt;=12,2,IF($A25-$A$5&lt;=18,3,IF($A25-$A$5&lt;=24,4,IF($A25-$A$5&lt;=30,5,IF($A25-$A$5&lt;=36,6,IF($A25-$A$5&lt;=42,7,IF($A25-$A$5&lt;=48,8,IF($A25-$A$5&lt;=54,9,IF($A25-$A$5&lt;=60,10,IF($A25-$A$5&lt;=66,11,IF($A25-$A$5&lt;=72,12)))))))))))</f>
        <v>2</v>
      </c>
      <c r="G25" s="13">
        <f t="shared" si="0"/>
        <v>2</v>
      </c>
      <c r="H25" s="13">
        <f t="shared" si="1"/>
        <v>2</v>
      </c>
      <c r="I25" s="13">
        <f t="shared" si="2"/>
        <v>2</v>
      </c>
      <c r="J25" s="18">
        <f t="shared" si="3"/>
        <v>2</v>
      </c>
      <c r="K25" s="13">
        <f t="shared" si="4"/>
        <v>2</v>
      </c>
      <c r="L25" s="18">
        <f t="shared" si="5"/>
        <v>2</v>
      </c>
      <c r="M25" s="13">
        <f t="shared" si="6"/>
        <v>2</v>
      </c>
      <c r="N25" s="13">
        <f t="shared" si="7"/>
        <v>2</v>
      </c>
      <c r="O25" s="13">
        <f t="shared" si="8"/>
        <v>2</v>
      </c>
      <c r="P25" s="18">
        <f t="shared" si="9"/>
        <v>2</v>
      </c>
      <c r="Q25" s="13">
        <f t="shared" si="10"/>
        <v>2</v>
      </c>
      <c r="R25" s="18">
        <f t="shared" si="11"/>
        <v>2</v>
      </c>
      <c r="S25" s="13">
        <f t="shared" si="12"/>
        <v>2</v>
      </c>
      <c r="T25" s="18">
        <f t="shared" si="13"/>
        <v>2</v>
      </c>
      <c r="U25" s="13">
        <f t="shared" si="14"/>
        <v>2</v>
      </c>
      <c r="V25" s="18">
        <f t="shared" si="15"/>
        <v>2</v>
      </c>
      <c r="W25" s="13">
        <f t="shared" si="16"/>
        <v>2</v>
      </c>
      <c r="X25" s="13">
        <f t="shared" si="17"/>
        <v>2</v>
      </c>
      <c r="Y25" s="13">
        <f t="shared" ref="Y25:Y62" si="18">IF($A25-$A$24&lt;=12,2,IF($A25-$A$24&lt;=18,3,IF($A25-$A$24&lt;=24,4,IF($A25-$A$24&lt;=30,5,IF($A25-$A$24&lt;=36,6,IF($A25-$A$24&lt;=42,7,IF($A25-$A$24&lt;=48,8,IF($A25-$A$24&lt;=54,9,IF($A25-$A$24&lt;=60,10,IF($A25-$A$24&lt;=66,11,IF($A25-$A$24&lt;=72,12)))))))))))</f>
        <v>2</v>
      </c>
      <c r="Z25" s="14" t="str">
        <f>B25</f>
        <v>市公安局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27"/>
      <c r="AP25" s="27"/>
      <c r="AQ25" s="27"/>
      <c r="AR25" s="27"/>
      <c r="AS25" s="27"/>
      <c r="AT25" s="14"/>
      <c r="AU25" s="14"/>
      <c r="AV25" s="14"/>
      <c r="AW25" s="14"/>
      <c r="AX25" s="14"/>
      <c r="AY25" s="14"/>
      <c r="AZ25" s="14"/>
      <c r="BA25" s="42"/>
      <c r="BB25" s="43"/>
      <c r="BC25" s="43"/>
      <c r="BD25" s="43"/>
      <c r="BE25" s="43"/>
      <c r="BF25" s="43"/>
      <c r="BG25" s="43"/>
      <c r="BH25" s="43"/>
      <c r="BI25" s="45"/>
      <c r="BJ25" s="45"/>
      <c r="BK25" s="45"/>
    </row>
    <row r="26" customFormat="1" ht="22.5" spans="1:63">
      <c r="A26" s="8">
        <v>13.4</v>
      </c>
      <c r="B26" s="8" t="s">
        <v>26</v>
      </c>
      <c r="C26" s="13">
        <f>IF($A26-$A$2&lt;=12,2,IF($A26-$A$2&lt;=18,3,IF($A26-$A$2&lt;=24,4,IF($A26-$A$2&lt;=30,5,IF($A26-$A$2&lt;=36,6,IF($A26-$A$2&lt;=42,7,IF($A26-$A$2&lt;=48,8,IF($A26-$A$2&lt;=54,9,IF($A26-$A$2&lt;=60,10,IF($A26-$A$2&lt;=66,11,IF($A26-$A$2&lt;=72,12)))))))))))</f>
        <v>3</v>
      </c>
      <c r="D26" s="13">
        <f>IF($A26-$A$3&lt;=12,2,IF($A26-$A$3&lt;=18,3,IF($A26-$A$3&lt;=24,4,IF($A26-$A$3&lt;=30,5,IF($A26-$A$3&lt;=36,6,IF($A26-$A$3&lt;=42,7,IF($A26-$A$3&lt;=48,8,IF($A26-$A$3&lt;=54,9,IF($A26-$A$3&lt;=60,10,IF($A26-$A$3&lt;=66,11,IF($A26-$A$3&lt;=72,12)))))))))))</f>
        <v>3</v>
      </c>
      <c r="E26" s="13">
        <f>IF($A26-$A$4&lt;=12,2,IF($A26-$A$4&lt;18,3,IF($A26-$A$4&lt;=24,4,IF($A26-$A$4&lt;=30,5,IF($A26-$A$4&lt;=36,6,IF($A26-$A$4&lt;=42,7,IF($A26-$A$4&lt;=48,8,IF($A26-$A$4&lt;=54,9,IF($A26-$A$4&lt;=60,10,IF($A26-$A$4&lt;=66,11,IF($A26-$A$4&lt;=72,12)))))))))))</f>
        <v>2</v>
      </c>
      <c r="F26" s="13">
        <f>IF($A26-$A$5&lt;=12,2,IF($A26-$A$5&lt;=18,3,IF($A26-$A$5&lt;=24,4,IF($A26-$A$5&lt;=30,5,IF($A26-$A$5&lt;=36,6,IF($A26-$A$5&lt;=42,7,IF($A26-$A$5&lt;=48,8,IF($A26-$A$5&lt;=54,9,IF($A26-$A$5&lt;=60,10,IF($A26-$A$5&lt;=66,11,IF($A26-$A$5&lt;=72,12)))))))))))</f>
        <v>2</v>
      </c>
      <c r="G26" s="13">
        <f t="shared" si="0"/>
        <v>2</v>
      </c>
      <c r="H26" s="13">
        <f t="shared" si="1"/>
        <v>2</v>
      </c>
      <c r="I26" s="13">
        <f t="shared" si="2"/>
        <v>2</v>
      </c>
      <c r="J26" s="18">
        <f t="shared" si="3"/>
        <v>2</v>
      </c>
      <c r="K26" s="13">
        <f t="shared" si="4"/>
        <v>2</v>
      </c>
      <c r="L26" s="18">
        <f t="shared" si="5"/>
        <v>2</v>
      </c>
      <c r="M26" s="13">
        <f t="shared" si="6"/>
        <v>2</v>
      </c>
      <c r="N26" s="13">
        <f t="shared" si="7"/>
        <v>2</v>
      </c>
      <c r="O26" s="13">
        <f t="shared" si="8"/>
        <v>2</v>
      </c>
      <c r="P26" s="18">
        <f t="shared" si="9"/>
        <v>2</v>
      </c>
      <c r="Q26" s="13">
        <f t="shared" si="10"/>
        <v>2</v>
      </c>
      <c r="R26" s="18">
        <f t="shared" si="11"/>
        <v>2</v>
      </c>
      <c r="S26" s="13">
        <f t="shared" si="12"/>
        <v>2</v>
      </c>
      <c r="T26" s="18">
        <f t="shared" si="13"/>
        <v>2</v>
      </c>
      <c r="U26" s="13">
        <f t="shared" si="14"/>
        <v>2</v>
      </c>
      <c r="V26" s="18">
        <f t="shared" si="15"/>
        <v>2</v>
      </c>
      <c r="W26" s="13">
        <f t="shared" si="16"/>
        <v>2</v>
      </c>
      <c r="X26" s="13">
        <f t="shared" si="17"/>
        <v>2</v>
      </c>
      <c r="Y26" s="13">
        <f t="shared" si="18"/>
        <v>2</v>
      </c>
      <c r="Z26" s="18">
        <f t="shared" ref="Z26:Z62" si="19">IF($A26-$A$25&lt;=12,2,IF($A26-$A$25&lt;=18,3,IF($A26-$A$25&lt;=24,4,IF($A26-$A$25&lt;=30,5,IF($A26-$A$25&lt;=36,6,IF($A26-$A$25&lt;=42,7,IF($A26-$A$25&lt;=48,8,IF($A26-$A$25&lt;=54,9,IF($A26-$A$25&lt;=60,10,IF($A26-$A$25&lt;=66,11,IF($A26-$A$25&lt;=72,12)))))))))))</f>
        <v>2</v>
      </c>
      <c r="AA26" s="14" t="str">
        <f>B26</f>
        <v>市财政局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27"/>
      <c r="AP26" s="27"/>
      <c r="AQ26" s="27"/>
      <c r="AR26" s="27"/>
      <c r="AS26" s="27"/>
      <c r="AT26" s="14"/>
      <c r="AU26" s="14"/>
      <c r="AV26" s="14"/>
      <c r="AW26" s="14"/>
      <c r="AX26" s="14"/>
      <c r="AY26" s="14"/>
      <c r="AZ26" s="14"/>
      <c r="BA26" s="44"/>
      <c r="BB26" s="43"/>
      <c r="BC26" s="43"/>
      <c r="BD26" s="43"/>
      <c r="BE26" s="43"/>
      <c r="BF26" s="43"/>
      <c r="BG26" s="43"/>
      <c r="BH26" s="43"/>
      <c r="BI26" s="45"/>
      <c r="BJ26" s="45"/>
      <c r="BK26" s="45"/>
    </row>
    <row r="27" customFormat="1" ht="22.5" spans="1:63">
      <c r="A27" s="8">
        <v>13.9</v>
      </c>
      <c r="B27" s="8" t="s">
        <v>27</v>
      </c>
      <c r="C27" s="13">
        <f>IF($A27-$A$2&lt;=12,2,IF($A27-$A$2&lt;=18,3,IF($A27-$A$2&lt;=24,4,IF($A27-$A$2&lt;=30,5,IF($A27-$A$2&lt;=36,6,IF($A27-$A$2&lt;=42,7,IF($A27-$A$2&lt;=48,8,IF($A27-$A$2&lt;=54,9,IF($A27-$A$2&lt;=60,10,IF($A27-$A$2&lt;=66,11,IF($A27-$A$2&lt;=72,12)))))))))))</f>
        <v>3</v>
      </c>
      <c r="D27" s="13">
        <f>IF($A27-$A$3&lt;=12,2,IF($A27-$A$3&lt;=18,3,IF($A27-$A$3&lt;=24,4,IF($A27-$A$3&lt;=30,5,IF($A27-$A$3&lt;=36,6,IF($A27-$A$3&lt;=42,7,IF($A27-$A$3&lt;=48,8,IF($A27-$A$3&lt;=54,9,IF($A27-$A$3&lt;=60,10,IF($A27-$A$3&lt;=66,11,IF($A27-$A$3&lt;=72,12)))))))))))</f>
        <v>3</v>
      </c>
      <c r="E27" s="13">
        <f>IF($A27-$A$4&lt;=12,2,IF($A27-$A$4&lt;18,3,IF($A27-$A$4&lt;=24,4,IF($A27-$A$4&lt;=30,5,IF($A27-$A$4&lt;=36,6,IF($A27-$A$4&lt;=42,7,IF($A27-$A$4&lt;=48,8,IF($A27-$A$4&lt;=54,9,IF($A27-$A$4&lt;=60,10,IF($A27-$A$4&lt;=66,11,IF($A27-$A$4&lt;=72,12)))))))))))</f>
        <v>2</v>
      </c>
      <c r="F27" s="13">
        <f>IF($A27-$A$5&lt;=12,2,IF($A27-$A$5&lt;=18,3,IF($A27-$A$5&lt;=24,4,IF($A27-$A$5&lt;=30,5,IF($A27-$A$5&lt;=36,6,IF($A27-$A$5&lt;=42,7,IF($A27-$A$5&lt;=48,8,IF($A27-$A$5&lt;=54,9,IF($A27-$A$5&lt;=60,10,IF($A27-$A$5&lt;=66,11,IF($A27-$A$5&lt;=72,12)))))))))))</f>
        <v>2</v>
      </c>
      <c r="G27" s="13">
        <f t="shared" si="0"/>
        <v>2</v>
      </c>
      <c r="H27" s="13">
        <f t="shared" si="1"/>
        <v>2</v>
      </c>
      <c r="I27" s="13">
        <f t="shared" si="2"/>
        <v>2</v>
      </c>
      <c r="J27" s="18">
        <f t="shared" si="3"/>
        <v>2</v>
      </c>
      <c r="K27" s="13">
        <f t="shared" si="4"/>
        <v>2</v>
      </c>
      <c r="L27" s="18">
        <f t="shared" si="5"/>
        <v>2</v>
      </c>
      <c r="M27" s="13">
        <f t="shared" si="6"/>
        <v>2</v>
      </c>
      <c r="N27" s="13">
        <f t="shared" si="7"/>
        <v>2</v>
      </c>
      <c r="O27" s="13">
        <f t="shared" si="8"/>
        <v>2</v>
      </c>
      <c r="P27" s="18">
        <f t="shared" si="9"/>
        <v>2</v>
      </c>
      <c r="Q27" s="13">
        <f t="shared" si="10"/>
        <v>2</v>
      </c>
      <c r="R27" s="18">
        <f t="shared" si="11"/>
        <v>2</v>
      </c>
      <c r="S27" s="13">
        <f t="shared" si="12"/>
        <v>2</v>
      </c>
      <c r="T27" s="18">
        <f t="shared" si="13"/>
        <v>2</v>
      </c>
      <c r="U27" s="13">
        <f t="shared" si="14"/>
        <v>2</v>
      </c>
      <c r="V27" s="18">
        <f t="shared" si="15"/>
        <v>2</v>
      </c>
      <c r="W27" s="13">
        <f t="shared" si="16"/>
        <v>2</v>
      </c>
      <c r="X27" s="13">
        <f t="shared" si="17"/>
        <v>2</v>
      </c>
      <c r="Y27" s="13">
        <f t="shared" si="18"/>
        <v>2</v>
      </c>
      <c r="Z27" s="18">
        <f t="shared" si="19"/>
        <v>2</v>
      </c>
      <c r="AA27" s="13">
        <f t="shared" ref="AA27:AA62" si="20">IF($A27-$A$26&lt;=12,2,IF($A27-$A$26&lt;=18,3,IF($A27-$A$26&lt;=24,4,IF($A27-$A$26&lt;=30,5,IF($A27-$A$26&lt;=36,6,IF($A27-$A$26&lt;=42,7,IF($A27-$A$26&lt;=48,8,IF($A27-$A$26&lt;=54,9,IF($A27-$A$26&lt;=60,10,IF($A27-$A$26&lt;=66,11,IF($A27-$A$26&lt;=72,12)))))))))))</f>
        <v>2</v>
      </c>
      <c r="AB27" s="14" t="str">
        <f>B27</f>
        <v>体育中心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27"/>
      <c r="AP27" s="27"/>
      <c r="AQ27" s="27"/>
      <c r="AR27" s="27"/>
      <c r="AS27" s="27"/>
      <c r="AT27" s="14"/>
      <c r="AU27" s="14"/>
      <c r="AV27" s="14"/>
      <c r="AW27" s="14"/>
      <c r="AX27" s="14"/>
      <c r="AY27" s="14"/>
      <c r="AZ27" s="14"/>
      <c r="BA27" s="44"/>
      <c r="BB27" s="43"/>
      <c r="BC27" s="43"/>
      <c r="BD27" s="43"/>
      <c r="BE27" s="43"/>
      <c r="BF27" s="43"/>
      <c r="BG27" s="43"/>
      <c r="BH27" s="43"/>
      <c r="BI27" s="45"/>
      <c r="BJ27" s="45"/>
      <c r="BK27" s="45"/>
    </row>
    <row r="28" customFormat="1" ht="22.5" spans="1:63">
      <c r="A28" s="8">
        <v>14.3</v>
      </c>
      <c r="B28" s="8" t="s">
        <v>28</v>
      </c>
      <c r="C28" s="13">
        <f>IF($A28-$A$2&lt;=12,2,IF($A28-$A$2&lt;=18,3,IF($A28-$A$2&lt;=24,4,IF($A28-$A$2&lt;=30,5,IF($A28-$A$2&lt;=36,6,IF($A28-$A$2&lt;=42,7,IF($A28-$A$2&lt;=48,8,IF($A28-$A$2&lt;=54,9,IF($A28-$A$2&lt;=60,10,IF($A28-$A$2&lt;=66,11,IF($A28-$A$2&lt;=72,12)))))))))))</f>
        <v>3</v>
      </c>
      <c r="D28" s="13">
        <f>IF($A28-$A$3&lt;=12,2,IF($A28-$A$3&lt;=18,3,IF($A28-$A$3&lt;=24,4,IF($A28-$A$3&lt;=30,5,IF($A28-$A$3&lt;=36,6,IF($A28-$A$3&lt;=42,7,IF($A28-$A$3&lt;=48,8,IF($A28-$A$3&lt;=54,9,IF($A28-$A$3&lt;=60,10,IF($A28-$A$3&lt;=66,11,IF($A28-$A$3&lt;=72,12)))))))))))</f>
        <v>3</v>
      </c>
      <c r="E28" s="13">
        <f>IF($A28-$A$4&lt;=12,2,IF($A28-$A$4&lt;18,3,IF($A28-$A$4&lt;=24,4,IF($A28-$A$4&lt;=30,5,IF($A28-$A$4&lt;=36,6,IF($A28-$A$4&lt;=42,7,IF($A28-$A$4&lt;=48,8,IF($A28-$A$4&lt;=54,9,IF($A28-$A$4&lt;=60,10,IF($A28-$A$4&lt;=66,11,IF($A28-$A$4&lt;=72,12)))))))))))</f>
        <v>3</v>
      </c>
      <c r="F28" s="13">
        <f>IF($A28-$A$5&lt;=12,2,IF($A28-$A$5&lt;=18,3,IF($A28-$A$5&lt;=24,4,IF($A28-$A$5&lt;=30,5,IF($A28-$A$5&lt;=36,6,IF($A28-$A$5&lt;=42,7,IF($A28-$A$5&lt;=48,8,IF($A28-$A$5&lt;=54,9,IF($A28-$A$5&lt;=60,10,IF($A28-$A$5&lt;=66,11,IF($A28-$A$5&lt;=72,12)))))))))))</f>
        <v>2</v>
      </c>
      <c r="G28" s="13">
        <f t="shared" si="0"/>
        <v>2</v>
      </c>
      <c r="H28" s="13">
        <f t="shared" si="1"/>
        <v>2</v>
      </c>
      <c r="I28" s="13">
        <f t="shared" si="2"/>
        <v>2</v>
      </c>
      <c r="J28" s="18">
        <f t="shared" si="3"/>
        <v>2</v>
      </c>
      <c r="K28" s="13">
        <f t="shared" si="4"/>
        <v>2</v>
      </c>
      <c r="L28" s="18">
        <f t="shared" si="5"/>
        <v>2</v>
      </c>
      <c r="M28" s="13">
        <f t="shared" si="6"/>
        <v>2</v>
      </c>
      <c r="N28" s="13">
        <f t="shared" si="7"/>
        <v>2</v>
      </c>
      <c r="O28" s="13">
        <f t="shared" si="8"/>
        <v>2</v>
      </c>
      <c r="P28" s="18">
        <f t="shared" si="9"/>
        <v>2</v>
      </c>
      <c r="Q28" s="13">
        <f t="shared" si="10"/>
        <v>2</v>
      </c>
      <c r="R28" s="18">
        <f t="shared" si="11"/>
        <v>2</v>
      </c>
      <c r="S28" s="13">
        <f t="shared" si="12"/>
        <v>2</v>
      </c>
      <c r="T28" s="18">
        <f t="shared" si="13"/>
        <v>2</v>
      </c>
      <c r="U28" s="13">
        <f t="shared" si="14"/>
        <v>2</v>
      </c>
      <c r="V28" s="18">
        <f t="shared" si="15"/>
        <v>2</v>
      </c>
      <c r="W28" s="13">
        <f t="shared" si="16"/>
        <v>2</v>
      </c>
      <c r="X28" s="13">
        <f t="shared" si="17"/>
        <v>2</v>
      </c>
      <c r="Y28" s="13">
        <f t="shared" si="18"/>
        <v>2</v>
      </c>
      <c r="Z28" s="18">
        <f t="shared" si="19"/>
        <v>2</v>
      </c>
      <c r="AA28" s="13">
        <f t="shared" si="20"/>
        <v>2</v>
      </c>
      <c r="AB28" s="13">
        <f t="shared" ref="AB28:AB62" si="21">IF($A28-$A$27&lt;=12,2,IF($A28-$A$27&lt;=18,3,IF($A28-$A$27&lt;=24,4,IF($A28-$A$27&lt;=30,5,IF($A28-$A$27&lt;=36,6,IF($A28-$A$27&lt;=42,7,IF($A28-$A$27&lt;=48,8,IF($A28-$A$27&lt;=54,9,IF($A28-$A$27&lt;=60,10,IF($A28-$A$27&lt;=66,11,IF($A28-$A$27&lt;=72,12)))))))))))</f>
        <v>2</v>
      </c>
      <c r="AC28" s="14" t="str">
        <f>B28</f>
        <v>惠州大桥北</v>
      </c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27"/>
      <c r="AP28" s="27"/>
      <c r="AQ28" s="26"/>
      <c r="AR28" s="26"/>
      <c r="AS28" s="27"/>
      <c r="AT28" s="14"/>
      <c r="AU28" s="14"/>
      <c r="AV28" s="14"/>
      <c r="AW28" s="14"/>
      <c r="AX28" s="14"/>
      <c r="AY28" s="14"/>
      <c r="AZ28" s="14"/>
      <c r="BA28" s="44"/>
      <c r="BB28" s="43"/>
      <c r="BC28" s="43"/>
      <c r="BD28" s="43"/>
      <c r="BE28" s="43"/>
      <c r="BF28" s="43"/>
      <c r="BG28" s="43"/>
      <c r="BH28" s="43"/>
      <c r="BI28" s="45"/>
      <c r="BJ28" s="45"/>
      <c r="BK28" s="45"/>
    </row>
    <row r="29" customFormat="1" ht="22.5" spans="1:63">
      <c r="A29" s="8">
        <v>15.7</v>
      </c>
      <c r="B29" s="8" t="s">
        <v>29</v>
      </c>
      <c r="C29" s="13">
        <f>IF($A29-$A$2&lt;=12,2,IF($A29-$A$2&lt;=18,3,IF($A29-$A$2&lt;=24,4,IF($A29-$A$2&lt;=30,5,IF($A29-$A$2&lt;=36,6,IF($A29-$A$2&lt;=42,7,IF($A29-$A$2&lt;=48,8,IF($A29-$A$2&lt;=54,9,IF($A29-$A$2&lt;=60,10,IF($A29-$A$2&lt;=66,11,IF($A29-$A$2&lt;=72,12)))))))))))</f>
        <v>3</v>
      </c>
      <c r="D29" s="13">
        <f>IF($A29-$A$3&lt;=12,2,IF($A29-$A$3&lt;=18,3,IF($A29-$A$3&lt;=24,4,IF($A29-$A$3&lt;=30,5,IF($A29-$A$3&lt;=36,6,IF($A29-$A$3&lt;=42,7,IF($A29-$A$3&lt;=48,8,IF($A29-$A$3&lt;=54,9,IF($A29-$A$3&lt;=60,10,IF($A29-$A$3&lt;=66,11,IF($A29-$A$3&lt;=72,12)))))))))))</f>
        <v>3</v>
      </c>
      <c r="E29" s="13">
        <f>IF($A29-$A$4&lt;=12,2,IF($A29-$A$4&lt;18,3,IF($A29-$A$4&lt;=24,4,IF($A29-$A$4&lt;=30,5,IF($A29-$A$4&lt;=36,6,IF($A29-$A$4&lt;=42,7,IF($A29-$A$4&lt;=48,8,IF($A29-$A$4&lt;=54,9,IF($A29-$A$4&lt;=60,10,IF($A29-$A$4&lt;=66,11,IF($A29-$A$4&lt;=72,12)))))))))))</f>
        <v>3</v>
      </c>
      <c r="F29" s="13">
        <f>IF($A29-$A$5&lt;=12,2,IF($A29-$A$5&lt;=18,3,IF($A29-$A$5&lt;=24,4,IF($A29-$A$5&lt;=30,5,IF($A29-$A$5&lt;=36,6,IF($A29-$A$5&lt;=42,7,IF($A29-$A$5&lt;=48,8,IF($A29-$A$5&lt;=54,9,IF($A29-$A$5&lt;=60,10,IF($A29-$A$5&lt;=66,11,IF($A29-$A$5&lt;=72,12)))))))))))</f>
        <v>3</v>
      </c>
      <c r="G29" s="13">
        <f t="shared" si="0"/>
        <v>3</v>
      </c>
      <c r="H29" s="13">
        <f t="shared" si="1"/>
        <v>3</v>
      </c>
      <c r="I29" s="13">
        <f t="shared" si="2"/>
        <v>2</v>
      </c>
      <c r="J29" s="18">
        <f t="shared" si="3"/>
        <v>2</v>
      </c>
      <c r="K29" s="13">
        <f t="shared" si="4"/>
        <v>2</v>
      </c>
      <c r="L29" s="18">
        <f t="shared" si="5"/>
        <v>2</v>
      </c>
      <c r="M29" s="13">
        <f t="shared" si="6"/>
        <v>2</v>
      </c>
      <c r="N29" s="13">
        <f t="shared" si="7"/>
        <v>2</v>
      </c>
      <c r="O29" s="13">
        <f t="shared" si="8"/>
        <v>2</v>
      </c>
      <c r="P29" s="18">
        <f t="shared" si="9"/>
        <v>2</v>
      </c>
      <c r="Q29" s="13">
        <f t="shared" si="10"/>
        <v>2</v>
      </c>
      <c r="R29" s="18">
        <f t="shared" si="11"/>
        <v>2</v>
      </c>
      <c r="S29" s="13">
        <f t="shared" si="12"/>
        <v>2</v>
      </c>
      <c r="T29" s="18">
        <f t="shared" si="13"/>
        <v>2</v>
      </c>
      <c r="U29" s="13">
        <f t="shared" si="14"/>
        <v>2</v>
      </c>
      <c r="V29" s="18">
        <f t="shared" si="15"/>
        <v>2</v>
      </c>
      <c r="W29" s="13">
        <f t="shared" si="16"/>
        <v>2</v>
      </c>
      <c r="X29" s="13">
        <f t="shared" si="17"/>
        <v>2</v>
      </c>
      <c r="Y29" s="13">
        <f t="shared" si="18"/>
        <v>2</v>
      </c>
      <c r="Z29" s="18">
        <f t="shared" si="19"/>
        <v>2</v>
      </c>
      <c r="AA29" s="13">
        <f t="shared" si="20"/>
        <v>2</v>
      </c>
      <c r="AB29" s="13">
        <f t="shared" si="21"/>
        <v>2</v>
      </c>
      <c r="AC29" s="13">
        <f t="shared" ref="AC29:AC62" si="22">IF($A29-$A$28&lt;=12,2,IF($A29-$A$28&lt;=18,3,IF($A29-$A$28&lt;=24,4,IF($A29-$A$28&lt;=30,5,IF($A29-$A$28&lt;=36,6,IF($A29-$A$28&lt;=42,7,IF($A29-$A$28&lt;=48,8,IF($A29-$A$28&lt;=54,9,IF($A29-$A$28&lt;=60,10,IF($A29-$A$28&lt;=66,11,IF($A29-$A$28&lt;=72,12)))))))))))</f>
        <v>2</v>
      </c>
      <c r="AD29" s="14" t="str">
        <f>B29</f>
        <v>惠州大桥南</v>
      </c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4"/>
      <c r="BB29" s="45"/>
      <c r="BC29" s="45"/>
      <c r="BD29" s="45"/>
      <c r="BE29" s="45"/>
      <c r="BF29" s="45"/>
      <c r="BG29" s="45"/>
      <c r="BH29" s="45"/>
      <c r="BI29" s="45"/>
      <c r="BJ29" s="45"/>
      <c r="BK29" s="45"/>
    </row>
    <row r="30" customFormat="1" ht="22.5" spans="1:63">
      <c r="A30" s="8">
        <v>16</v>
      </c>
      <c r="B30" s="8" t="s">
        <v>30</v>
      </c>
      <c r="C30" s="13">
        <f>IF($A30-$A$2&lt;=12,2,IF($A30-$A$2&lt;=18,3,IF($A30-$A$2&lt;=24,4,IF($A30-$A$2&lt;=30,5,IF($A30-$A$2&lt;=36,6,IF($A30-$A$2&lt;=42,7,IF($A30-$A$2&lt;=48,8,IF($A30-$A$2&lt;=54,9,IF($A30-$A$2&lt;=60,10,IF($A30-$A$2&lt;=66,11,IF($A30-$A$2&lt;=72,12)))))))))))</f>
        <v>3</v>
      </c>
      <c r="D30" s="13">
        <f>IF($A30-$A$3&lt;=12,2,IF($A30-$A$3&lt;=18,3,IF($A30-$A$3&lt;=24,4,IF($A30-$A$3&lt;=30,5,IF($A30-$A$3&lt;=36,6,IF($A30-$A$3&lt;=42,7,IF($A30-$A$3&lt;=48,8,IF($A30-$A$3&lt;=54,9,IF($A30-$A$3&lt;=60,10,IF($A30-$A$3&lt;=66,11,IF($A30-$A$3&lt;=72,12)))))))))))</f>
        <v>3</v>
      </c>
      <c r="E30" s="13">
        <f>IF($A30-$A$4&lt;=12,2,IF($A30-$A$4&lt;18,3,IF($A30-$A$4&lt;=24,4,IF($A30-$A$4&lt;=30,5,IF($A30-$A$4&lt;=36,6,IF($A30-$A$4&lt;=42,7,IF($A30-$A$4&lt;=48,8,IF($A30-$A$4&lt;=54,9,IF($A30-$A$4&lt;=60,10,IF($A30-$A$4&lt;=66,11,IF($A30-$A$4&lt;=72,12)))))))))))</f>
        <v>3</v>
      </c>
      <c r="F30" s="13">
        <f>IF($A30-$A$5&lt;=12,2,IF($A30-$A$5&lt;=18,3,IF($A30-$A$5&lt;=24,4,IF($A30-$A$5&lt;=30,5,IF($A30-$A$5&lt;=36,6,IF($A30-$A$5&lt;=42,7,IF($A30-$A$5&lt;=48,8,IF($A30-$A$5&lt;=54,9,IF($A30-$A$5&lt;=60,10,IF($A30-$A$5&lt;=66,11,IF($A30-$A$5&lt;=72,12)))))))))))</f>
        <v>3</v>
      </c>
      <c r="G30" s="13">
        <f t="shared" si="0"/>
        <v>3</v>
      </c>
      <c r="H30" s="13">
        <f t="shared" si="1"/>
        <v>3</v>
      </c>
      <c r="I30" s="13">
        <f t="shared" si="2"/>
        <v>2</v>
      </c>
      <c r="J30" s="18">
        <f t="shared" si="3"/>
        <v>2</v>
      </c>
      <c r="K30" s="13">
        <f t="shared" si="4"/>
        <v>2</v>
      </c>
      <c r="L30" s="18">
        <f t="shared" si="5"/>
        <v>2</v>
      </c>
      <c r="M30" s="13">
        <f t="shared" si="6"/>
        <v>2</v>
      </c>
      <c r="N30" s="13">
        <f t="shared" si="7"/>
        <v>2</v>
      </c>
      <c r="O30" s="13">
        <f t="shared" si="8"/>
        <v>2</v>
      </c>
      <c r="P30" s="18">
        <f t="shared" si="9"/>
        <v>2</v>
      </c>
      <c r="Q30" s="13">
        <f t="shared" si="10"/>
        <v>2</v>
      </c>
      <c r="R30" s="18">
        <f t="shared" si="11"/>
        <v>2</v>
      </c>
      <c r="S30" s="13">
        <f t="shared" si="12"/>
        <v>2</v>
      </c>
      <c r="T30" s="18">
        <f t="shared" si="13"/>
        <v>2</v>
      </c>
      <c r="U30" s="13">
        <f t="shared" si="14"/>
        <v>2</v>
      </c>
      <c r="V30" s="18">
        <f t="shared" si="15"/>
        <v>2</v>
      </c>
      <c r="W30" s="13">
        <f t="shared" si="16"/>
        <v>2</v>
      </c>
      <c r="X30" s="13">
        <f t="shared" si="17"/>
        <v>2</v>
      </c>
      <c r="Y30" s="13">
        <f t="shared" si="18"/>
        <v>2</v>
      </c>
      <c r="Z30" s="18">
        <f t="shared" si="19"/>
        <v>2</v>
      </c>
      <c r="AA30" s="13">
        <f t="shared" si="20"/>
        <v>2</v>
      </c>
      <c r="AB30" s="13">
        <f t="shared" si="21"/>
        <v>2</v>
      </c>
      <c r="AC30" s="13">
        <f t="shared" si="22"/>
        <v>2</v>
      </c>
      <c r="AD30" s="13">
        <f t="shared" ref="AD30:AD62" si="23">IF($A30-$A$29&lt;=12,2,IF($A30-$A$29&lt;=18,3,IF($A30-$A$29&lt;=24,4,IF($A30-$A$29&lt;=30,5,IF($A30-$A$29&lt;=36,6,IF($A30-$A$29&lt;=42,7,IF($A30-$A$29&lt;=48,8,IF($A30-$A$29&lt;=54,9,IF($A30-$A$29&lt;=60,10,IF($A30-$A$29&lt;=66,11,IF($A30-$A$29&lt;=72,12)))))))))))</f>
        <v>2</v>
      </c>
      <c r="AE30" s="14" t="str">
        <f>B30</f>
        <v>百花洲</v>
      </c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4"/>
      <c r="BB30" s="45"/>
      <c r="BC30" s="45"/>
      <c r="BD30" s="45"/>
      <c r="BE30" s="45"/>
      <c r="BF30" s="45"/>
      <c r="BG30" s="45"/>
      <c r="BH30" s="45"/>
      <c r="BI30" s="45"/>
      <c r="BJ30" s="45"/>
      <c r="BK30" s="45"/>
    </row>
    <row r="31" customFormat="1" ht="22.5" spans="1:63">
      <c r="A31" s="8">
        <v>16.3</v>
      </c>
      <c r="B31" s="8" t="s">
        <v>31</v>
      </c>
      <c r="C31" s="13">
        <f>IF($A31-$A$2&lt;=12,2,IF($A31-$A$2&lt;=18,3,IF($A31-$A$2&lt;=24,4,IF($A31-$A$2&lt;=30,5,IF($A31-$A$2&lt;=36,6,IF($A31-$A$2&lt;=42,7,IF($A31-$A$2&lt;=48,8,IF($A31-$A$2&lt;=54,9,IF($A31-$A$2&lt;=60,10,IF($A31-$A$2&lt;=66,11,IF($A31-$A$2&lt;=72,12)))))))))))</f>
        <v>3</v>
      </c>
      <c r="D31" s="13">
        <f>IF($A31-$A$3&lt;=12,2,IF($A31-$A$3&lt;=18,3,IF($A31-$A$3&lt;=24,4,IF($A31-$A$3&lt;=30,5,IF($A31-$A$3&lt;=36,6,IF($A31-$A$3&lt;=42,7,IF($A31-$A$3&lt;=48,8,IF($A31-$A$3&lt;=54,9,IF($A31-$A$3&lt;=60,10,IF($A31-$A$3&lt;=66,11,IF($A31-$A$3&lt;=72,12)))))))))))</f>
        <v>3</v>
      </c>
      <c r="E31" s="13">
        <f>IF($A31-$A$4&lt;=12,2,IF($A31-$A$4&lt;18,3,IF($A31-$A$4&lt;=24,4,IF($A31-$A$4&lt;=30,5,IF($A31-$A$4&lt;=36,6,IF($A31-$A$4&lt;=42,7,IF($A31-$A$4&lt;=48,8,IF($A31-$A$4&lt;=54,9,IF($A31-$A$4&lt;=60,10,IF($A31-$A$4&lt;=66,11,IF($A31-$A$4&lt;=72,12)))))))))))</f>
        <v>3</v>
      </c>
      <c r="F31" s="13">
        <f>IF($A31-$A$5&lt;=12,2,IF($A31-$A$5&lt;=18,3,IF($A31-$A$5&lt;=24,4,IF($A31-$A$5&lt;=30,5,IF($A31-$A$5&lt;=36,6,IF($A31-$A$5&lt;=42,7,IF($A31-$A$5&lt;=48,8,IF($A31-$A$5&lt;=54,9,IF($A31-$A$5&lt;=60,10,IF($A31-$A$5&lt;=66,11,IF($A31-$A$5&lt;=72,12)))))))))))</f>
        <v>3</v>
      </c>
      <c r="G31" s="13">
        <f t="shared" si="0"/>
        <v>3</v>
      </c>
      <c r="H31" s="13">
        <f t="shared" si="1"/>
        <v>3</v>
      </c>
      <c r="I31" s="13">
        <f t="shared" si="2"/>
        <v>3</v>
      </c>
      <c r="J31" s="18">
        <f t="shared" si="3"/>
        <v>2</v>
      </c>
      <c r="K31" s="13">
        <f t="shared" si="4"/>
        <v>2</v>
      </c>
      <c r="L31" s="18">
        <f t="shared" si="5"/>
        <v>2</v>
      </c>
      <c r="M31" s="13">
        <f t="shared" si="6"/>
        <v>2</v>
      </c>
      <c r="N31" s="13">
        <f t="shared" si="7"/>
        <v>2</v>
      </c>
      <c r="O31" s="13">
        <f t="shared" si="8"/>
        <v>2</v>
      </c>
      <c r="P31" s="18">
        <f t="shared" si="9"/>
        <v>2</v>
      </c>
      <c r="Q31" s="13">
        <f t="shared" si="10"/>
        <v>2</v>
      </c>
      <c r="R31" s="18">
        <f t="shared" si="11"/>
        <v>2</v>
      </c>
      <c r="S31" s="13">
        <f t="shared" si="12"/>
        <v>2</v>
      </c>
      <c r="T31" s="18">
        <f t="shared" si="13"/>
        <v>2</v>
      </c>
      <c r="U31" s="13">
        <f t="shared" si="14"/>
        <v>2</v>
      </c>
      <c r="V31" s="18">
        <f t="shared" si="15"/>
        <v>2</v>
      </c>
      <c r="W31" s="13">
        <f t="shared" si="16"/>
        <v>2</v>
      </c>
      <c r="X31" s="13">
        <f t="shared" si="17"/>
        <v>2</v>
      </c>
      <c r="Y31" s="13">
        <f t="shared" si="18"/>
        <v>2</v>
      </c>
      <c r="Z31" s="18">
        <f t="shared" si="19"/>
        <v>2</v>
      </c>
      <c r="AA31" s="13">
        <f t="shared" si="20"/>
        <v>2</v>
      </c>
      <c r="AB31" s="13">
        <f t="shared" si="21"/>
        <v>2</v>
      </c>
      <c r="AC31" s="13">
        <f t="shared" si="22"/>
        <v>2</v>
      </c>
      <c r="AD31" s="13">
        <f t="shared" si="23"/>
        <v>2</v>
      </c>
      <c r="AE31" s="18">
        <f t="shared" ref="AE31:AE62" si="24">IF($A31-$A$30&lt;=12,2,IF($A31-$A$30&lt;=18,3,IF($A31-$A$30&lt;=24,4,IF($A31-$A$30&lt;=30,5,IF($A31-$A$30&lt;=36,6,IF($A31-$A$30&lt;=42,7,IF($A31-$A$30&lt;=48,8,IF($A31-$A$30&lt;=54,9,IF($A31-$A$30&lt;=60,10,IF($A31-$A$30&lt;=66,11,IF($A31-$A$30&lt;=72,12)))))))))))</f>
        <v>2</v>
      </c>
      <c r="AF31" s="14" t="str">
        <f>B31</f>
        <v>西湖东门（平湖门）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4"/>
      <c r="BB31" s="45"/>
      <c r="BC31" s="45"/>
      <c r="BD31" s="45"/>
      <c r="BE31" s="45"/>
      <c r="BF31" s="45"/>
      <c r="BG31" s="45"/>
      <c r="BH31" s="45"/>
      <c r="BI31" s="45"/>
      <c r="BJ31" s="45"/>
      <c r="BK31" s="45"/>
    </row>
    <row r="32" customFormat="1" ht="22.5" spans="1:63">
      <c r="A32" s="8">
        <v>16.8</v>
      </c>
      <c r="B32" s="8" t="s">
        <v>32</v>
      </c>
      <c r="C32" s="13">
        <f>IF($A32-$A$2&lt;=12,2,IF($A32-$A$2&lt;=18,3,IF($A32-$A$2&lt;=24,4,IF($A32-$A$2&lt;=30,5,IF($A32-$A$2&lt;=36,6,IF($A32-$A$2&lt;=42,7,IF($A32-$A$2&lt;=48,8,IF($A32-$A$2&lt;=54,9,IF($A32-$A$2&lt;=60,10,IF($A32-$A$2&lt;=66,11,IF($A32-$A$2&lt;=72,12)))))))))))</f>
        <v>3</v>
      </c>
      <c r="D32" s="13">
        <f>IF($A32-$A$3&lt;=12,2,IF($A32-$A$3&lt;=18,3,IF($A32-$A$3&lt;=24,4,IF($A32-$A$3&lt;=30,5,IF($A32-$A$3&lt;=36,6,IF($A32-$A$3&lt;=42,7,IF($A32-$A$3&lt;=48,8,IF($A32-$A$3&lt;=54,9,IF($A32-$A$3&lt;=60,10,IF($A32-$A$3&lt;=66,11,IF($A32-$A$3&lt;=72,12)))))))))))</f>
        <v>3</v>
      </c>
      <c r="E32" s="13">
        <f>IF($A32-$A$4&lt;=12,2,IF($A32-$A$4&lt;18,3,IF($A32-$A$4&lt;=24,4,IF($A32-$A$4&lt;=30,5,IF($A32-$A$4&lt;=36,6,IF($A32-$A$4&lt;=42,7,IF($A32-$A$4&lt;=48,8,IF($A32-$A$4&lt;=54,9,IF($A32-$A$4&lt;=60,10,IF($A32-$A$4&lt;=66,11,IF($A32-$A$4&lt;=72,12)))))))))))</f>
        <v>3</v>
      </c>
      <c r="F32" s="13">
        <f>IF($A32-$A$5&lt;=12,2,IF($A32-$A$5&lt;=18,3,IF($A32-$A$5&lt;=24,4,IF($A32-$A$5&lt;=30,5,IF($A32-$A$5&lt;=36,6,IF($A32-$A$5&lt;=42,7,IF($A32-$A$5&lt;=48,8,IF($A32-$A$5&lt;=54,9,IF($A32-$A$5&lt;=60,10,IF($A32-$A$5&lt;=66,11,IF($A32-$A$5&lt;=72,12)))))))))))</f>
        <v>3</v>
      </c>
      <c r="G32" s="13">
        <f t="shared" si="0"/>
        <v>3</v>
      </c>
      <c r="H32" s="13">
        <f t="shared" si="1"/>
        <v>3</v>
      </c>
      <c r="I32" s="13">
        <f t="shared" si="2"/>
        <v>3</v>
      </c>
      <c r="J32" s="18">
        <f t="shared" si="3"/>
        <v>3</v>
      </c>
      <c r="K32" s="13">
        <f t="shared" si="4"/>
        <v>2</v>
      </c>
      <c r="L32" s="18">
        <f t="shared" si="5"/>
        <v>2</v>
      </c>
      <c r="M32" s="13">
        <f t="shared" si="6"/>
        <v>2</v>
      </c>
      <c r="N32" s="13">
        <f t="shared" si="7"/>
        <v>2</v>
      </c>
      <c r="O32" s="13">
        <f t="shared" si="8"/>
        <v>2</v>
      </c>
      <c r="P32" s="18">
        <f t="shared" si="9"/>
        <v>2</v>
      </c>
      <c r="Q32" s="13">
        <f t="shared" si="10"/>
        <v>2</v>
      </c>
      <c r="R32" s="18">
        <f t="shared" si="11"/>
        <v>2</v>
      </c>
      <c r="S32" s="13">
        <f t="shared" si="12"/>
        <v>2</v>
      </c>
      <c r="T32" s="18">
        <f t="shared" si="13"/>
        <v>2</v>
      </c>
      <c r="U32" s="13">
        <f t="shared" si="14"/>
        <v>2</v>
      </c>
      <c r="V32" s="18">
        <f t="shared" si="15"/>
        <v>2</v>
      </c>
      <c r="W32" s="13">
        <f t="shared" si="16"/>
        <v>2</v>
      </c>
      <c r="X32" s="13">
        <f t="shared" si="17"/>
        <v>2</v>
      </c>
      <c r="Y32" s="13">
        <f t="shared" si="18"/>
        <v>2</v>
      </c>
      <c r="Z32" s="18">
        <f t="shared" si="19"/>
        <v>2</v>
      </c>
      <c r="AA32" s="13">
        <f t="shared" si="20"/>
        <v>2</v>
      </c>
      <c r="AB32" s="13">
        <f t="shared" si="21"/>
        <v>2</v>
      </c>
      <c r="AC32" s="13">
        <f t="shared" si="22"/>
        <v>2</v>
      </c>
      <c r="AD32" s="13">
        <f t="shared" si="23"/>
        <v>2</v>
      </c>
      <c r="AE32" s="18">
        <f t="shared" si="24"/>
        <v>2</v>
      </c>
      <c r="AF32" s="18">
        <f t="shared" ref="AF32:AF62" si="25">IF($A32-$A$31&lt;=12,2,IF($A32-$A$31&lt;=18,3,IF($A32-$A$31&lt;=24,4,IF($A32-$A$31&lt;=30,5,IF($A32-$A$31&lt;=36,6,IF($A32-$A$31&lt;=42,7,IF($A32-$A$31&lt;=48,8,IF($A32-$A$31&lt;=54,9,IF($A32-$A$31&lt;=60,10,IF($A32-$A$31&lt;=66,11,IF($A32-$A$31&lt;=72,12)))))))))))</f>
        <v>2</v>
      </c>
      <c r="AG32" s="14" t="str">
        <f>B32</f>
        <v>丰湖书院↑</v>
      </c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44"/>
      <c r="BB32" s="45"/>
      <c r="BC32" s="45"/>
      <c r="BD32" s="45"/>
      <c r="BE32" s="45"/>
      <c r="BF32" s="45"/>
      <c r="BG32" s="45"/>
      <c r="BH32" s="45"/>
      <c r="BI32" s="45"/>
      <c r="BJ32" s="45"/>
      <c r="BK32" s="45"/>
    </row>
    <row r="33" customFormat="1" ht="22.5" spans="1:63">
      <c r="A33" s="8">
        <v>17.1</v>
      </c>
      <c r="B33" s="8" t="s">
        <v>33</v>
      </c>
      <c r="C33" s="13">
        <f>IF($A33-$A$2&lt;=12,2,IF($A33-$A$2&lt;=18,3,IF($A33-$A$2&lt;=24,4,IF($A33-$A$2&lt;=30,5,IF($A33-$A$2&lt;=36,6,IF($A33-$A$2&lt;=42,7,IF($A33-$A$2&lt;=48,8,IF($A33-$A$2&lt;=54,9,IF($A33-$A$2&lt;=60,10,IF($A33-$A$2&lt;=66,11,IF($A33-$A$2&lt;=72,12)))))))))))</f>
        <v>3</v>
      </c>
      <c r="D33" s="13">
        <f>IF($A33-$A$3&lt;=12,2,IF($A33-$A$3&lt;=18,3,IF($A33-$A$3&lt;=24,4,IF($A33-$A$3&lt;=30,5,IF($A33-$A$3&lt;=36,6,IF($A33-$A$3&lt;=42,7,IF($A33-$A$3&lt;=48,8,IF($A33-$A$3&lt;=54,9,IF($A33-$A$3&lt;=60,10,IF($A33-$A$3&lt;=66,11,IF($A33-$A$3&lt;=72,12)))))))))))</f>
        <v>3</v>
      </c>
      <c r="E33" s="13">
        <f>IF($A33-$A$4&lt;=12,2,IF($A33-$A$4&lt;18,3,IF($A33-$A$4&lt;=24,4,IF($A33-$A$4&lt;=30,5,IF($A33-$A$4&lt;=36,6,IF($A33-$A$4&lt;=42,7,IF($A33-$A$4&lt;=48,8,IF($A33-$A$4&lt;=54,9,IF($A33-$A$4&lt;=60,10,IF($A33-$A$4&lt;=66,11,IF($A33-$A$4&lt;=72,12)))))))))))</f>
        <v>3</v>
      </c>
      <c r="F33" s="13">
        <f>IF($A33-$A$5&lt;=12,2,IF($A33-$A$5&lt;=18,3,IF($A33-$A$5&lt;=24,4,IF($A33-$A$5&lt;=30,5,IF($A33-$A$5&lt;=36,6,IF($A33-$A$5&lt;=42,7,IF($A33-$A$5&lt;=48,8,IF($A33-$A$5&lt;=54,9,IF($A33-$A$5&lt;=60,10,IF($A33-$A$5&lt;=66,11,IF($A33-$A$5&lt;=72,12)))))))))))</f>
        <v>3</v>
      </c>
      <c r="G33" s="13">
        <f t="shared" si="0"/>
        <v>3</v>
      </c>
      <c r="H33" s="13">
        <f t="shared" si="1"/>
        <v>3</v>
      </c>
      <c r="I33" s="13">
        <f t="shared" si="2"/>
        <v>3</v>
      </c>
      <c r="J33" s="18">
        <f t="shared" si="3"/>
        <v>3</v>
      </c>
      <c r="K33" s="13">
        <f t="shared" si="4"/>
        <v>3</v>
      </c>
      <c r="L33" s="18">
        <f t="shared" si="5"/>
        <v>2</v>
      </c>
      <c r="M33" s="13">
        <f t="shared" si="6"/>
        <v>2</v>
      </c>
      <c r="N33" s="13">
        <f t="shared" si="7"/>
        <v>2</v>
      </c>
      <c r="O33" s="13">
        <f t="shared" si="8"/>
        <v>2</v>
      </c>
      <c r="P33" s="18">
        <f t="shared" si="9"/>
        <v>2</v>
      </c>
      <c r="Q33" s="13">
        <f t="shared" si="10"/>
        <v>2</v>
      </c>
      <c r="R33" s="18">
        <f t="shared" si="11"/>
        <v>2</v>
      </c>
      <c r="S33" s="13">
        <f t="shared" si="12"/>
        <v>2</v>
      </c>
      <c r="T33" s="18">
        <f t="shared" si="13"/>
        <v>2</v>
      </c>
      <c r="U33" s="13">
        <f t="shared" si="14"/>
        <v>2</v>
      </c>
      <c r="V33" s="18">
        <f t="shared" si="15"/>
        <v>2</v>
      </c>
      <c r="W33" s="13">
        <f t="shared" si="16"/>
        <v>2</v>
      </c>
      <c r="X33" s="13">
        <f t="shared" si="17"/>
        <v>2</v>
      </c>
      <c r="Y33" s="13">
        <f t="shared" si="18"/>
        <v>2</v>
      </c>
      <c r="Z33" s="18">
        <f t="shared" si="19"/>
        <v>2</v>
      </c>
      <c r="AA33" s="13">
        <f t="shared" si="20"/>
        <v>2</v>
      </c>
      <c r="AB33" s="13">
        <f t="shared" si="21"/>
        <v>2</v>
      </c>
      <c r="AC33" s="13">
        <f t="shared" si="22"/>
        <v>2</v>
      </c>
      <c r="AD33" s="13">
        <f t="shared" si="23"/>
        <v>2</v>
      </c>
      <c r="AE33" s="18">
        <f t="shared" si="24"/>
        <v>2</v>
      </c>
      <c r="AF33" s="18">
        <f t="shared" si="25"/>
        <v>2</v>
      </c>
      <c r="AG33" s="13">
        <f t="shared" ref="AG33:AG62" si="26">IF($A33-$A$32&lt;=12,2,IF($A33-$A$32&lt;=18,3,IF($A33-$A$32&lt;=24,4,IF($A33-$A$32&lt;=30,5,IF($A33-$A$32&lt;=36,6,IF($A33-$A$32&lt;=42,7,IF($A33-$A$32&lt;=48,8,IF($A33-$A$32&lt;=54,9,IF($A33-$A$32&lt;=60,10,IF($A33-$A$32&lt;=66,11,IF($A33-$A$32&lt;=72,12)))))))))))</f>
        <v>2</v>
      </c>
      <c r="AH33" s="14" t="str">
        <f>B33</f>
        <v>西湖东城轨站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44"/>
      <c r="BB33" s="45"/>
      <c r="BC33" s="45"/>
      <c r="BD33" s="45"/>
      <c r="BE33" s="45"/>
      <c r="BF33" s="45"/>
      <c r="BG33" s="45"/>
      <c r="BH33" s="45"/>
      <c r="BI33" s="45"/>
      <c r="BJ33" s="45"/>
      <c r="BK33" s="45"/>
    </row>
    <row r="34" customFormat="1" ht="22.5" spans="1:63">
      <c r="A34" s="8">
        <v>17.6</v>
      </c>
      <c r="B34" s="8" t="s">
        <v>34</v>
      </c>
      <c r="C34" s="13">
        <f>IF($A34-$A$2&lt;=12,2,IF($A34-$A$2&lt;=18,3,IF($A34-$A$2&lt;=24,4,IF($A34-$A$2&lt;=30,5,IF($A34-$A$2&lt;=36,6,IF($A34-$A$2&lt;=42,7,IF($A34-$A$2&lt;=48,8,IF($A34-$A$2&lt;=54,9,IF($A34-$A$2&lt;=60,10,IF($A34-$A$2&lt;=66,11,IF($A34-$A$2&lt;=72,12)))))))))))</f>
        <v>3</v>
      </c>
      <c r="D34" s="13">
        <f>IF($A34-$A$3&lt;=12,2,IF($A34-$A$3&lt;=18,3,IF($A34-$A$3&lt;=24,4,IF($A34-$A$3&lt;=30,5,IF($A34-$A$3&lt;=36,6,IF($A34-$A$3&lt;=42,7,IF($A34-$A$3&lt;=48,8,IF($A34-$A$3&lt;=54,9,IF($A34-$A$3&lt;=60,10,IF($A34-$A$3&lt;=66,11,IF($A34-$A$3&lt;=72,12)))))))))))</f>
        <v>3</v>
      </c>
      <c r="E34" s="13">
        <f>IF($A34-$A$4&lt;=12,2,IF($A34-$A$4&lt;18,3,IF($A34-$A$4&lt;=24,4,IF($A34-$A$4&lt;=30,5,IF($A34-$A$4&lt;=36,6,IF($A34-$A$4&lt;=42,7,IF($A34-$A$4&lt;=48,8,IF($A34-$A$4&lt;=54,9,IF($A34-$A$4&lt;=60,10,IF($A34-$A$4&lt;=66,11,IF($A34-$A$4&lt;=72,12)))))))))))</f>
        <v>3</v>
      </c>
      <c r="F34" s="13">
        <f>IF($A34-$A$5&lt;=12,2,IF($A34-$A$5&lt;=18,3,IF($A34-$A$5&lt;=24,4,IF($A34-$A$5&lt;=30,5,IF($A34-$A$5&lt;=36,6,IF($A34-$A$5&lt;=42,7,IF($A34-$A$5&lt;=48,8,IF($A34-$A$5&lt;=54,9,IF($A34-$A$5&lt;=60,10,IF($A34-$A$5&lt;=66,11,IF($A34-$A$5&lt;=72,12)))))))))))</f>
        <v>3</v>
      </c>
      <c r="G34" s="13">
        <f t="shared" si="0"/>
        <v>3</v>
      </c>
      <c r="H34" s="13">
        <f t="shared" si="1"/>
        <v>3</v>
      </c>
      <c r="I34" s="13">
        <f t="shared" si="2"/>
        <v>3</v>
      </c>
      <c r="J34" s="18">
        <f t="shared" si="3"/>
        <v>3</v>
      </c>
      <c r="K34" s="13">
        <f t="shared" si="4"/>
        <v>3</v>
      </c>
      <c r="L34" s="18">
        <f t="shared" si="5"/>
        <v>3</v>
      </c>
      <c r="M34" s="13">
        <f t="shared" si="6"/>
        <v>2</v>
      </c>
      <c r="N34" s="13">
        <f t="shared" si="7"/>
        <v>2</v>
      </c>
      <c r="O34" s="13">
        <f t="shared" si="8"/>
        <v>2</v>
      </c>
      <c r="P34" s="18">
        <f t="shared" si="9"/>
        <v>2</v>
      </c>
      <c r="Q34" s="13">
        <f t="shared" si="10"/>
        <v>2</v>
      </c>
      <c r="R34" s="18">
        <f t="shared" si="11"/>
        <v>2</v>
      </c>
      <c r="S34" s="13">
        <f t="shared" si="12"/>
        <v>2</v>
      </c>
      <c r="T34" s="18">
        <f t="shared" si="13"/>
        <v>2</v>
      </c>
      <c r="U34" s="13">
        <f t="shared" si="14"/>
        <v>2</v>
      </c>
      <c r="V34" s="18">
        <f t="shared" si="15"/>
        <v>2</v>
      </c>
      <c r="W34" s="13">
        <f t="shared" si="16"/>
        <v>2</v>
      </c>
      <c r="X34" s="13">
        <f t="shared" si="17"/>
        <v>2</v>
      </c>
      <c r="Y34" s="13">
        <f t="shared" si="18"/>
        <v>2</v>
      </c>
      <c r="Z34" s="18">
        <f t="shared" si="19"/>
        <v>2</v>
      </c>
      <c r="AA34" s="13">
        <f t="shared" si="20"/>
        <v>2</v>
      </c>
      <c r="AB34" s="13">
        <f t="shared" si="21"/>
        <v>2</v>
      </c>
      <c r="AC34" s="13">
        <f t="shared" si="22"/>
        <v>2</v>
      </c>
      <c r="AD34" s="13">
        <f t="shared" si="23"/>
        <v>2</v>
      </c>
      <c r="AE34" s="18">
        <f t="shared" si="24"/>
        <v>2</v>
      </c>
      <c r="AF34" s="18">
        <f t="shared" si="25"/>
        <v>2</v>
      </c>
      <c r="AG34" s="13">
        <f t="shared" si="26"/>
        <v>2</v>
      </c>
      <c r="AH34" s="13">
        <f t="shared" ref="AH34:AH62" si="27">IF($A34-$A$33&lt;=12,2,IF($A34-$A$33&lt;=18,3,IF($A34-$A$33&lt;=24,4,IF($A34-$A$33&lt;=30,5,IF($A34-$A$33&lt;=36,6,IF($A34-$A$33&lt;=42,7,IF($A34-$A$33&lt;=48,8,IF($A34-$A$33&lt;=54,9,IF($A34-$A$33&lt;=60,10,IF($A34-$A$33&lt;=66,11,IF($A34-$A$33&lt;=72,12)))))))))))</f>
        <v>2</v>
      </c>
      <c r="AI34" s="14" t="str">
        <f>B34</f>
        <v>中心医院</v>
      </c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44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customFormat="1" ht="22.5" spans="1:63">
      <c r="A35" s="8">
        <v>18.2</v>
      </c>
      <c r="B35" s="8" t="s">
        <v>35</v>
      </c>
      <c r="C35" s="13">
        <f>IF($A35-$A$2&lt;=12,2,IF($A35-$A$2&lt;=18,3,IF($A35-$A$2&lt;=24,4,IF($A35-$A$2&lt;=30,5,IF($A35-$A$2&lt;=36,6,IF($A35-$A$2&lt;=42,7,IF($A35-$A$2&lt;=48,8,IF($A35-$A$2&lt;=54,9,IF($A35-$A$2&lt;=60,10,IF($A35-$A$2&lt;=66,11,IF($A35-$A$2&lt;=72,12)))))))))))</f>
        <v>4</v>
      </c>
      <c r="D35" s="13">
        <f>IF($A35-$A$3&lt;=12,2,IF($A35-$A$3&lt;=18,3,IF($A35-$A$3&lt;=24,4,IF($A35-$A$3&lt;=30,5,IF($A35-$A$3&lt;=36,6,IF($A35-$A$3&lt;=42,7,IF($A35-$A$3&lt;=48,8,IF($A35-$A$3&lt;=54,9,IF($A35-$A$3&lt;=60,10,IF($A35-$A$3&lt;=66,11,IF($A35-$A$3&lt;=72,12)))))))))))</f>
        <v>3</v>
      </c>
      <c r="E35" s="13">
        <f>IF($A35-$A$4&lt;=12,2,IF($A35-$A$4&lt;18,3,IF($A35-$A$4&lt;=24,4,IF($A35-$A$4&lt;=30,5,IF($A35-$A$4&lt;=36,6,IF($A35-$A$4&lt;=42,7,IF($A35-$A$4&lt;=48,8,IF($A35-$A$4&lt;=54,9,IF($A35-$A$4&lt;=60,10,IF($A35-$A$4&lt;=66,11,IF($A35-$A$4&lt;=72,12)))))))))))</f>
        <v>3</v>
      </c>
      <c r="F35" s="13">
        <f>IF($A35-$A$5&lt;=12,2,IF($A35-$A$5&lt;=18,3,IF($A35-$A$5&lt;=24,4,IF($A35-$A$5&lt;=30,5,IF($A35-$A$5&lt;=36,6,IF($A35-$A$5&lt;=42,7,IF($A35-$A$5&lt;=48,8,IF($A35-$A$5&lt;=54,9,IF($A35-$A$5&lt;=60,10,IF($A35-$A$5&lt;=66,11,IF($A35-$A$5&lt;=72,12)))))))))))</f>
        <v>3</v>
      </c>
      <c r="G35" s="13">
        <f t="shared" si="0"/>
        <v>3</v>
      </c>
      <c r="H35" s="13">
        <f t="shared" si="1"/>
        <v>3</v>
      </c>
      <c r="I35" s="13">
        <f t="shared" si="2"/>
        <v>3</v>
      </c>
      <c r="J35" s="18">
        <f t="shared" si="3"/>
        <v>3</v>
      </c>
      <c r="K35" s="13">
        <f t="shared" si="4"/>
        <v>3</v>
      </c>
      <c r="L35" s="18">
        <f t="shared" si="5"/>
        <v>3</v>
      </c>
      <c r="M35" s="13">
        <f t="shared" si="6"/>
        <v>3</v>
      </c>
      <c r="N35" s="13">
        <f t="shared" si="7"/>
        <v>2</v>
      </c>
      <c r="O35" s="13">
        <f t="shared" si="8"/>
        <v>2</v>
      </c>
      <c r="P35" s="18">
        <f t="shared" si="9"/>
        <v>2</v>
      </c>
      <c r="Q35" s="13">
        <f t="shared" si="10"/>
        <v>2</v>
      </c>
      <c r="R35" s="18">
        <f t="shared" si="11"/>
        <v>2</v>
      </c>
      <c r="S35" s="13">
        <f t="shared" si="12"/>
        <v>2</v>
      </c>
      <c r="T35" s="18">
        <f t="shared" si="13"/>
        <v>2</v>
      </c>
      <c r="U35" s="13">
        <f t="shared" si="14"/>
        <v>2</v>
      </c>
      <c r="V35" s="18">
        <f t="shared" si="15"/>
        <v>2</v>
      </c>
      <c r="W35" s="13">
        <f t="shared" si="16"/>
        <v>2</v>
      </c>
      <c r="X35" s="13">
        <f t="shared" si="17"/>
        <v>2</v>
      </c>
      <c r="Y35" s="13">
        <f t="shared" si="18"/>
        <v>2</v>
      </c>
      <c r="Z35" s="18">
        <f t="shared" si="19"/>
        <v>2</v>
      </c>
      <c r="AA35" s="13">
        <f t="shared" si="20"/>
        <v>2</v>
      </c>
      <c r="AB35" s="13">
        <f t="shared" si="21"/>
        <v>2</v>
      </c>
      <c r="AC35" s="13">
        <f t="shared" si="22"/>
        <v>2</v>
      </c>
      <c r="AD35" s="13">
        <f t="shared" si="23"/>
        <v>2</v>
      </c>
      <c r="AE35" s="18">
        <f t="shared" si="24"/>
        <v>2</v>
      </c>
      <c r="AF35" s="18">
        <f t="shared" si="25"/>
        <v>2</v>
      </c>
      <c r="AG35" s="13">
        <f t="shared" si="26"/>
        <v>2</v>
      </c>
      <c r="AH35" s="13">
        <f t="shared" si="27"/>
        <v>2</v>
      </c>
      <c r="AI35" s="13">
        <f t="shared" ref="AI35:AI62" si="28">IF($A35-$A$34&lt;=12,2,IF($A35-$A$34&lt;=18,3,IF($A35-$A$34&lt;=24,4,IF($A35-$A$34&lt;=30,5,IF($A35-$A$34&lt;=36,6,IF($A35-$A$34&lt;=42,7,IF($A35-$A$34&lt;=48,8,IF($A35-$A$34&lt;=54,9,IF($A35-$A$34&lt;=60,10,IF($A35-$A$34&lt;=66,11,IF($A35-$A$34&lt;=72,12)))))))))))</f>
        <v>2</v>
      </c>
      <c r="AJ35" s="14" t="str">
        <f>B35</f>
        <v>飞鹅岭公园（中心医院南）↑</v>
      </c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44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customFormat="1" ht="22.5" spans="1:63">
      <c r="A36" s="8">
        <v>18.6</v>
      </c>
      <c r="B36" s="8" t="s">
        <v>36</v>
      </c>
      <c r="C36" s="13">
        <f>IF($A36-$A$2&lt;=12,2,IF($A36-$A$2&lt;=18,3,IF($A36-$A$2&lt;=24,4,IF($A36-$A$2&lt;=30,5,IF($A36-$A$2&lt;=36,6,IF($A36-$A$2&lt;=42,7,IF($A36-$A$2&lt;=48,8,IF($A36-$A$2&lt;=54,9,IF($A36-$A$2&lt;=60,10,IF($A36-$A$2&lt;=66,11,IF($A36-$A$2&lt;=72,12)))))))))))</f>
        <v>4</v>
      </c>
      <c r="D36" s="13">
        <f>IF($A36-$A$3&lt;=12,2,IF($A36-$A$3&lt;=18,3,IF($A36-$A$3&lt;=24,4,IF($A36-$A$3&lt;=30,5,IF($A36-$A$3&lt;=36,6,IF($A36-$A$3&lt;=42,7,IF($A36-$A$3&lt;=48,8,IF($A36-$A$3&lt;=54,9,IF($A36-$A$3&lt;=60,10,IF($A36-$A$3&lt;=66,11,IF($A36-$A$3&lt;=72,12)))))))))))</f>
        <v>3</v>
      </c>
      <c r="E36" s="13">
        <f>IF($A36-$A$4&lt;=12,2,IF($A36-$A$4&lt;18,3,IF($A36-$A$4&lt;=24,4,IF($A36-$A$4&lt;=30,5,IF($A36-$A$4&lt;=36,6,IF($A36-$A$4&lt;=42,7,IF($A36-$A$4&lt;=48,8,IF($A36-$A$4&lt;=54,9,IF($A36-$A$4&lt;=60,10,IF($A36-$A$4&lt;=66,11,IF($A36-$A$4&lt;=72,12)))))))))))</f>
        <v>3</v>
      </c>
      <c r="F36" s="13">
        <f>IF($A36-$A$5&lt;=12,2,IF($A36-$A$5&lt;=18,3,IF($A36-$A$5&lt;=24,4,IF($A36-$A$5&lt;=30,5,IF($A36-$A$5&lt;=36,6,IF($A36-$A$5&lt;=42,7,IF($A36-$A$5&lt;=48,8,IF($A36-$A$5&lt;=54,9,IF($A36-$A$5&lt;=60,10,IF($A36-$A$5&lt;=66,11,IF($A36-$A$5&lt;=72,12)))))))))))</f>
        <v>3</v>
      </c>
      <c r="G36" s="13">
        <f t="shared" si="0"/>
        <v>3</v>
      </c>
      <c r="H36" s="13">
        <f t="shared" si="1"/>
        <v>3</v>
      </c>
      <c r="I36" s="13">
        <f t="shared" si="2"/>
        <v>3</v>
      </c>
      <c r="J36" s="18">
        <f t="shared" si="3"/>
        <v>3</v>
      </c>
      <c r="K36" s="13">
        <f t="shared" si="4"/>
        <v>3</v>
      </c>
      <c r="L36" s="18">
        <f t="shared" si="5"/>
        <v>3</v>
      </c>
      <c r="M36" s="13">
        <f t="shared" si="6"/>
        <v>3</v>
      </c>
      <c r="N36" s="13">
        <f t="shared" si="7"/>
        <v>3</v>
      </c>
      <c r="O36" s="13">
        <f t="shared" si="8"/>
        <v>2</v>
      </c>
      <c r="P36" s="18">
        <f t="shared" si="9"/>
        <v>2</v>
      </c>
      <c r="Q36" s="13">
        <f t="shared" si="10"/>
        <v>2</v>
      </c>
      <c r="R36" s="18">
        <f t="shared" si="11"/>
        <v>2</v>
      </c>
      <c r="S36" s="13">
        <f t="shared" si="12"/>
        <v>2</v>
      </c>
      <c r="T36" s="18">
        <f t="shared" si="13"/>
        <v>2</v>
      </c>
      <c r="U36" s="13">
        <f t="shared" si="14"/>
        <v>2</v>
      </c>
      <c r="V36" s="18">
        <f t="shared" si="15"/>
        <v>2</v>
      </c>
      <c r="W36" s="13">
        <f t="shared" si="16"/>
        <v>2</v>
      </c>
      <c r="X36" s="13">
        <f t="shared" si="17"/>
        <v>2</v>
      </c>
      <c r="Y36" s="13">
        <f t="shared" si="18"/>
        <v>2</v>
      </c>
      <c r="Z36" s="18">
        <f t="shared" si="19"/>
        <v>2</v>
      </c>
      <c r="AA36" s="13">
        <f t="shared" si="20"/>
        <v>2</v>
      </c>
      <c r="AB36" s="13">
        <f t="shared" si="21"/>
        <v>2</v>
      </c>
      <c r="AC36" s="13">
        <f t="shared" si="22"/>
        <v>2</v>
      </c>
      <c r="AD36" s="13">
        <f t="shared" si="23"/>
        <v>2</v>
      </c>
      <c r="AE36" s="18">
        <f t="shared" si="24"/>
        <v>2</v>
      </c>
      <c r="AF36" s="18">
        <f t="shared" si="25"/>
        <v>2</v>
      </c>
      <c r="AG36" s="13">
        <f t="shared" si="26"/>
        <v>2</v>
      </c>
      <c r="AH36" s="13">
        <f t="shared" si="27"/>
        <v>2</v>
      </c>
      <c r="AI36" s="13">
        <f t="shared" si="28"/>
        <v>2</v>
      </c>
      <c r="AJ36" s="13">
        <f t="shared" ref="AJ36:AJ62" si="29">IF($A36-$A$35&lt;=12,2,IF($A36-$A$35&lt;=18,3,IF($A36-$A$35&lt;=24,4,IF($A36-$A$35&lt;=30,5,IF($A36-$A$35&lt;=36,6,IF($A36-$A$35&lt;=42,7,IF($A36-$A$35&lt;=48,8,IF($A36-$A$35&lt;=54,9,IF($A36-$A$35&lt;=60,10,IF($A36-$A$35&lt;=66,11,IF($A36-$A$35&lt;=72,12)))))))))))</f>
        <v>2</v>
      </c>
      <c r="AK36" s="14" t="str">
        <f>B36</f>
        <v>龙丰市场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44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customFormat="1" ht="22.5" spans="1:63">
      <c r="A37" s="8">
        <v>18.9</v>
      </c>
      <c r="B37" s="8" t="s">
        <v>37</v>
      </c>
      <c r="C37" s="13">
        <f>IF($A37-$A$2&lt;=12,2,IF($A37-$A$2&lt;=18,3,IF($A37-$A$2&lt;=24,4,IF($A37-$A$2&lt;=30,5,IF($A37-$A$2&lt;=36,6,IF($A37-$A$2&lt;=42,7,IF($A37-$A$2&lt;=48,8,IF($A37-$A$2&lt;=54,9,IF($A37-$A$2&lt;=60,10,IF($A37-$A$2&lt;=66,11,IF($A37-$A$2&lt;=72,12)))))))))))</f>
        <v>4</v>
      </c>
      <c r="D37" s="13">
        <f>IF($A37-$A$3&lt;=12,2,IF($A37-$A$3&lt;=18,3,IF($A37-$A$3&lt;=24,4,IF($A37-$A$3&lt;=30,5,IF($A37-$A$3&lt;=36,6,IF($A37-$A$3&lt;=42,7,IF($A37-$A$3&lt;=48,8,IF($A37-$A$3&lt;=54,9,IF($A37-$A$3&lt;=60,10,IF($A37-$A$3&lt;=66,11,IF($A37-$A$3&lt;=72,12)))))))))))</f>
        <v>4</v>
      </c>
      <c r="E37" s="13">
        <f>IF($A37-$A$4&lt;=12,2,IF($A37-$A$4&lt;18,3,IF($A37-$A$4&lt;=24,4,IF($A37-$A$4&lt;=30,5,IF($A37-$A$4&lt;=36,6,IF($A37-$A$4&lt;=42,7,IF($A37-$A$4&lt;=48,8,IF($A37-$A$4&lt;=54,9,IF($A37-$A$4&lt;=60,10,IF($A37-$A$4&lt;=66,11,IF($A37-$A$4&lt;=72,12)))))))))))</f>
        <v>3</v>
      </c>
      <c r="F37" s="13">
        <f>IF($A37-$A$5&lt;=12,2,IF($A37-$A$5&lt;=18,3,IF($A37-$A$5&lt;=24,4,IF($A37-$A$5&lt;=30,5,IF($A37-$A$5&lt;=36,6,IF($A37-$A$5&lt;=42,7,IF($A37-$A$5&lt;=48,8,IF($A37-$A$5&lt;=54,9,IF($A37-$A$5&lt;=60,10,IF($A37-$A$5&lt;=66,11,IF($A37-$A$5&lt;=72,12)))))))))))</f>
        <v>3</v>
      </c>
      <c r="G37" s="13">
        <f t="shared" si="0"/>
        <v>3</v>
      </c>
      <c r="H37" s="13">
        <f t="shared" si="1"/>
        <v>3</v>
      </c>
      <c r="I37" s="13">
        <f t="shared" si="2"/>
        <v>3</v>
      </c>
      <c r="J37" s="18">
        <f t="shared" si="3"/>
        <v>3</v>
      </c>
      <c r="K37" s="13">
        <f t="shared" si="4"/>
        <v>3</v>
      </c>
      <c r="L37" s="18">
        <f t="shared" si="5"/>
        <v>3</v>
      </c>
      <c r="M37" s="13">
        <f t="shared" si="6"/>
        <v>3</v>
      </c>
      <c r="N37" s="13">
        <f t="shared" si="7"/>
        <v>3</v>
      </c>
      <c r="O37" s="13">
        <f t="shared" si="8"/>
        <v>3</v>
      </c>
      <c r="P37" s="18">
        <f t="shared" si="9"/>
        <v>2</v>
      </c>
      <c r="Q37" s="13">
        <f t="shared" si="10"/>
        <v>2</v>
      </c>
      <c r="R37" s="18">
        <f t="shared" si="11"/>
        <v>2</v>
      </c>
      <c r="S37" s="13">
        <f t="shared" si="12"/>
        <v>2</v>
      </c>
      <c r="T37" s="18">
        <f t="shared" si="13"/>
        <v>2</v>
      </c>
      <c r="U37" s="13">
        <f t="shared" si="14"/>
        <v>2</v>
      </c>
      <c r="V37" s="18">
        <f t="shared" si="15"/>
        <v>2</v>
      </c>
      <c r="W37" s="13">
        <f t="shared" si="16"/>
        <v>2</v>
      </c>
      <c r="X37" s="13">
        <f t="shared" si="17"/>
        <v>2</v>
      </c>
      <c r="Y37" s="13">
        <f t="shared" si="18"/>
        <v>2</v>
      </c>
      <c r="Z37" s="18">
        <f t="shared" si="19"/>
        <v>2</v>
      </c>
      <c r="AA37" s="13">
        <f t="shared" si="20"/>
        <v>2</v>
      </c>
      <c r="AB37" s="13">
        <f t="shared" si="21"/>
        <v>2</v>
      </c>
      <c r="AC37" s="13">
        <f t="shared" si="22"/>
        <v>2</v>
      </c>
      <c r="AD37" s="13">
        <f t="shared" si="23"/>
        <v>2</v>
      </c>
      <c r="AE37" s="18">
        <f t="shared" si="24"/>
        <v>2</v>
      </c>
      <c r="AF37" s="18">
        <f t="shared" si="25"/>
        <v>2</v>
      </c>
      <c r="AG37" s="13">
        <f t="shared" si="26"/>
        <v>2</v>
      </c>
      <c r="AH37" s="13">
        <f t="shared" si="27"/>
        <v>2</v>
      </c>
      <c r="AI37" s="13">
        <f t="shared" si="28"/>
        <v>2</v>
      </c>
      <c r="AJ37" s="13">
        <f t="shared" si="29"/>
        <v>2</v>
      </c>
      <c r="AK37" s="18">
        <f t="shared" ref="AK37:AK62" si="30">IF($A37-$A$36&lt;=12,2,IF($A37-$A$36&lt;=18,3,IF($A37-$A$36&lt;=24,4,IF($A37-$A$36&lt;=30,5,IF($A37-$A$36&lt;=36,6,IF($A37-$A$36&lt;=42,7,IF($A37-$A$36&lt;=48,8,IF($A37-$A$36&lt;=54,9,IF($A37-$A$36&lt;=60,10,IF($A37-$A$36&lt;=66,11,IF($A37-$A$36&lt;=72,12)))))))))))</f>
        <v>2</v>
      </c>
      <c r="AL37" s="14" t="str">
        <f>B37</f>
        <v>致美口腔医院（鹅岭南路）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4"/>
      <c r="BB37" s="45"/>
      <c r="BC37" s="45"/>
      <c r="BD37" s="45"/>
      <c r="BE37" s="45"/>
      <c r="BF37" s="45"/>
      <c r="BG37" s="47"/>
      <c r="BH37" s="47"/>
      <c r="BI37" s="47"/>
      <c r="BJ37" s="47"/>
      <c r="BK37" s="47"/>
    </row>
    <row r="38" customFormat="1" ht="22.5" spans="1:63">
      <c r="A38" s="8">
        <v>19.5</v>
      </c>
      <c r="B38" s="8" t="s">
        <v>38</v>
      </c>
      <c r="C38" s="13">
        <f>IF($A38-$A$2&lt;=12,2,IF($A38-$A$2&lt;=18,3,IF($A38-$A$2&lt;=24,4,IF($A38-$A$2&lt;=30,5,IF($A38-$A$2&lt;=36,6,IF($A38-$A$2&lt;=42,7,IF($A38-$A$2&lt;=48,8,IF($A38-$A$2&lt;=54,9,IF($A38-$A$2&lt;=60,10,IF($A38-$A$2&lt;=66,11,IF($A38-$A$2&lt;=72,12)))))))))))</f>
        <v>4</v>
      </c>
      <c r="D38" s="13">
        <f>IF($A38-$A$3&lt;=12,2,IF($A38-$A$3&lt;=18,3,IF($A38-$A$3&lt;=24,4,IF($A38-$A$3&lt;=30,5,IF($A38-$A$3&lt;=36,6,IF($A38-$A$3&lt;=42,7,IF($A38-$A$3&lt;=48,8,IF($A38-$A$3&lt;=54,9,IF($A38-$A$3&lt;=60,10,IF($A38-$A$3&lt;=66,11,IF($A38-$A$3&lt;=72,12)))))))))))</f>
        <v>4</v>
      </c>
      <c r="E38" s="13">
        <f>IF($A38-$A$4&lt;=12,2,IF($A38-$A$4&lt;18,3,IF($A38-$A$4&lt;=24,4,IF($A38-$A$4&lt;=30,5,IF($A38-$A$4&lt;=36,6,IF($A38-$A$4&lt;=42,7,IF($A38-$A$4&lt;=48,8,IF($A38-$A$4&lt;=54,9,IF($A38-$A$4&lt;=60,10,IF($A38-$A$4&lt;=66,11,IF($A38-$A$4&lt;=72,12)))))))))))</f>
        <v>3</v>
      </c>
      <c r="F38" s="13">
        <f>IF($A38-$A$5&lt;=12,2,IF($A38-$A$5&lt;=18,3,IF($A38-$A$5&lt;=24,4,IF($A38-$A$5&lt;=30,5,IF($A38-$A$5&lt;=36,6,IF($A38-$A$5&lt;=42,7,IF($A38-$A$5&lt;=48,8,IF($A38-$A$5&lt;=54,9,IF($A38-$A$5&lt;=60,10,IF($A38-$A$5&lt;=66,11,IF($A38-$A$5&lt;=72,12)))))))))))</f>
        <v>3</v>
      </c>
      <c r="G38" s="13">
        <f t="shared" si="0"/>
        <v>3</v>
      </c>
      <c r="H38" s="13">
        <f t="shared" si="1"/>
        <v>3</v>
      </c>
      <c r="I38" s="13">
        <f t="shared" si="2"/>
        <v>3</v>
      </c>
      <c r="J38" s="18">
        <f t="shared" si="3"/>
        <v>3</v>
      </c>
      <c r="K38" s="13">
        <f t="shared" si="4"/>
        <v>3</v>
      </c>
      <c r="L38" s="18">
        <f t="shared" si="5"/>
        <v>3</v>
      </c>
      <c r="M38" s="13">
        <f t="shared" si="6"/>
        <v>3</v>
      </c>
      <c r="N38" s="13">
        <f t="shared" si="7"/>
        <v>3</v>
      </c>
      <c r="O38" s="13">
        <f t="shared" si="8"/>
        <v>3</v>
      </c>
      <c r="P38" s="18">
        <f t="shared" si="9"/>
        <v>3</v>
      </c>
      <c r="Q38" s="13">
        <f t="shared" si="10"/>
        <v>2</v>
      </c>
      <c r="R38" s="18">
        <f t="shared" si="11"/>
        <v>2</v>
      </c>
      <c r="S38" s="13">
        <f t="shared" si="12"/>
        <v>2</v>
      </c>
      <c r="T38" s="18">
        <f t="shared" si="13"/>
        <v>2</v>
      </c>
      <c r="U38" s="13">
        <f t="shared" si="14"/>
        <v>2</v>
      </c>
      <c r="V38" s="18">
        <f t="shared" si="15"/>
        <v>2</v>
      </c>
      <c r="W38" s="13">
        <f t="shared" si="16"/>
        <v>2</v>
      </c>
      <c r="X38" s="13">
        <f t="shared" si="17"/>
        <v>2</v>
      </c>
      <c r="Y38" s="13">
        <f t="shared" si="18"/>
        <v>2</v>
      </c>
      <c r="Z38" s="18">
        <f t="shared" si="19"/>
        <v>2</v>
      </c>
      <c r="AA38" s="13">
        <f t="shared" si="20"/>
        <v>2</v>
      </c>
      <c r="AB38" s="13">
        <f t="shared" si="21"/>
        <v>2</v>
      </c>
      <c r="AC38" s="13">
        <f t="shared" si="22"/>
        <v>2</v>
      </c>
      <c r="AD38" s="13">
        <f t="shared" si="23"/>
        <v>2</v>
      </c>
      <c r="AE38" s="18">
        <f t="shared" si="24"/>
        <v>2</v>
      </c>
      <c r="AF38" s="18">
        <f t="shared" si="25"/>
        <v>2</v>
      </c>
      <c r="AG38" s="13">
        <f t="shared" si="26"/>
        <v>2</v>
      </c>
      <c r="AH38" s="13">
        <f t="shared" si="27"/>
        <v>2</v>
      </c>
      <c r="AI38" s="13">
        <f t="shared" si="28"/>
        <v>2</v>
      </c>
      <c r="AJ38" s="13">
        <f t="shared" si="29"/>
        <v>2</v>
      </c>
      <c r="AK38" s="18">
        <f t="shared" si="30"/>
        <v>2</v>
      </c>
      <c r="AL38" s="13">
        <f t="shared" ref="AL38:AL62" si="31">IF($A38-$A$37&lt;=12,2,IF($A38-$A$37&lt;=18,3,IF($A38-$A$37&lt;=24,4,IF($A38-$A$37&lt;=30,5,IF($A38-$A$37&lt;=36,6,IF($A38-$A$37&lt;=42,7,IF($A38-$A$37&lt;=48,8,IF($A38-$A$37&lt;=54,9,IF($A38-$A$37&lt;=60,10,IF($A38-$A$37&lt;=66,11,IF($A38-$A$37&lt;=72,12)))))))))))</f>
        <v>2</v>
      </c>
      <c r="AM38" s="14" t="str">
        <f>B38</f>
        <v>市党校</v>
      </c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44"/>
      <c r="BB38" s="45"/>
      <c r="BC38" s="45"/>
      <c r="BD38" s="45"/>
      <c r="BE38" s="45"/>
      <c r="BF38" s="45"/>
      <c r="BG38" s="47"/>
      <c r="BH38" s="47"/>
      <c r="BI38" s="47"/>
      <c r="BJ38" s="47"/>
      <c r="BK38" s="47"/>
    </row>
    <row r="39" customFormat="1" ht="22.5" spans="1:63">
      <c r="A39" s="8">
        <v>20.1</v>
      </c>
      <c r="B39" s="8" t="s">
        <v>39</v>
      </c>
      <c r="C39" s="13">
        <f>IF($A39-$A$2&lt;=12,2,IF($A39-$A$2&lt;=18,3,IF($A39-$A$2&lt;=24,4,IF($A39-$A$2&lt;=30,5,IF($A39-$A$2&lt;=36,6,IF($A39-$A$2&lt;=42,7,IF($A39-$A$2&lt;=48,8,IF($A39-$A$2&lt;=54,9,IF($A39-$A$2&lt;=60,10,IF($A39-$A$2&lt;=66,11,IF($A39-$A$2&lt;=72,12)))))))))))</f>
        <v>4</v>
      </c>
      <c r="D39" s="13">
        <f>IF($A39-$A$3&lt;=12,2,IF($A39-$A$3&lt;=18,3,IF($A39-$A$3&lt;=24,4,IF($A39-$A$3&lt;=30,5,IF($A39-$A$3&lt;=36,6,IF($A39-$A$3&lt;=42,7,IF($A39-$A$3&lt;=48,8,IF($A39-$A$3&lt;=54,9,IF($A39-$A$3&lt;=60,10,IF($A39-$A$3&lt;=66,11,IF($A39-$A$3&lt;=72,12)))))))))))</f>
        <v>4</v>
      </c>
      <c r="E39" s="13">
        <f>IF($A39-$A$4&lt;=12,2,IF($A39-$A$4&lt;18,3,IF($A39-$A$4&lt;=24,4,IF($A39-$A$4&lt;=30,5,IF($A39-$A$4&lt;=36,6,IF($A39-$A$4&lt;=42,7,IF($A39-$A$4&lt;=48,8,IF($A39-$A$4&lt;=54,9,IF($A39-$A$4&lt;=60,10,IF($A39-$A$4&lt;=66,11,IF($A39-$A$4&lt;=72,12)))))))))))</f>
        <v>4</v>
      </c>
      <c r="F39" s="13">
        <f>IF($A39-$A$5&lt;=12,2,IF($A39-$A$5&lt;=18,3,IF($A39-$A$5&lt;=24,4,IF($A39-$A$5&lt;=30,5,IF($A39-$A$5&lt;=36,6,IF($A39-$A$5&lt;=42,7,IF($A39-$A$5&lt;=48,8,IF($A39-$A$5&lt;=54,9,IF($A39-$A$5&lt;=60,10,IF($A39-$A$5&lt;=66,11,IF($A39-$A$5&lt;=72,12)))))))))))</f>
        <v>3</v>
      </c>
      <c r="G39" s="13">
        <f t="shared" si="0"/>
        <v>3</v>
      </c>
      <c r="H39" s="13">
        <f t="shared" si="1"/>
        <v>3</v>
      </c>
      <c r="I39" s="13">
        <f t="shared" si="2"/>
        <v>3</v>
      </c>
      <c r="J39" s="18">
        <f t="shared" si="3"/>
        <v>3</v>
      </c>
      <c r="K39" s="13">
        <f t="shared" si="4"/>
        <v>3</v>
      </c>
      <c r="L39" s="18">
        <f t="shared" si="5"/>
        <v>3</v>
      </c>
      <c r="M39" s="13">
        <f t="shared" si="6"/>
        <v>3</v>
      </c>
      <c r="N39" s="13">
        <f t="shared" si="7"/>
        <v>3</v>
      </c>
      <c r="O39" s="13">
        <f t="shared" si="8"/>
        <v>3</v>
      </c>
      <c r="P39" s="18">
        <f t="shared" si="9"/>
        <v>3</v>
      </c>
      <c r="Q39" s="13">
        <f t="shared" si="10"/>
        <v>3</v>
      </c>
      <c r="R39" s="18">
        <f t="shared" si="11"/>
        <v>2</v>
      </c>
      <c r="S39" s="13">
        <f t="shared" si="12"/>
        <v>2</v>
      </c>
      <c r="T39" s="18">
        <f t="shared" si="13"/>
        <v>2</v>
      </c>
      <c r="U39" s="13">
        <f t="shared" si="14"/>
        <v>2</v>
      </c>
      <c r="V39" s="18">
        <f t="shared" si="15"/>
        <v>2</v>
      </c>
      <c r="W39" s="13">
        <f t="shared" si="16"/>
        <v>2</v>
      </c>
      <c r="X39" s="13">
        <f t="shared" si="17"/>
        <v>2</v>
      </c>
      <c r="Y39" s="13">
        <f t="shared" si="18"/>
        <v>2</v>
      </c>
      <c r="Z39" s="18">
        <f t="shared" si="19"/>
        <v>2</v>
      </c>
      <c r="AA39" s="13">
        <f t="shared" si="20"/>
        <v>2</v>
      </c>
      <c r="AB39" s="13">
        <f t="shared" si="21"/>
        <v>2</v>
      </c>
      <c r="AC39" s="13">
        <f t="shared" si="22"/>
        <v>2</v>
      </c>
      <c r="AD39" s="13">
        <f t="shared" si="23"/>
        <v>2</v>
      </c>
      <c r="AE39" s="18">
        <f t="shared" si="24"/>
        <v>2</v>
      </c>
      <c r="AF39" s="18">
        <f t="shared" si="25"/>
        <v>2</v>
      </c>
      <c r="AG39" s="13">
        <f t="shared" si="26"/>
        <v>2</v>
      </c>
      <c r="AH39" s="13">
        <f t="shared" si="27"/>
        <v>2</v>
      </c>
      <c r="AI39" s="13">
        <f t="shared" si="28"/>
        <v>2</v>
      </c>
      <c r="AJ39" s="13">
        <f t="shared" si="29"/>
        <v>2</v>
      </c>
      <c r="AK39" s="18">
        <f t="shared" si="30"/>
        <v>2</v>
      </c>
      <c r="AL39" s="13">
        <f t="shared" si="31"/>
        <v>2</v>
      </c>
      <c r="AM39" s="18">
        <f t="shared" ref="AM39:AM62" si="32">IF($A39-$A$38&lt;=12,2,IF($A39-$A$38&lt;=18,3,IF($A39-$A$38&lt;=24,4,IF($A39-$A$38&lt;=30,5,IF($A39-$A$38&lt;=36,6,IF($A39-$A$38&lt;=42,7,IF($A39-$A$38&lt;=48,8,IF($A39-$A$38&lt;=54,9,IF($A39-$A$38&lt;=60,10,IF($A39-$A$38&lt;=66,11,IF($A39-$A$38&lt;=72,12)))))))))))</f>
        <v>2</v>
      </c>
      <c r="AN39" s="14" t="str">
        <f>B39</f>
        <v>汽车总站（龙丰城轨站）</v>
      </c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44"/>
      <c r="BB39" s="45"/>
      <c r="BC39" s="45"/>
      <c r="BD39" s="45"/>
      <c r="BE39" s="45"/>
      <c r="BF39" s="45"/>
      <c r="BG39" s="47"/>
      <c r="BH39" s="47"/>
      <c r="BI39" s="47"/>
      <c r="BJ39" s="47"/>
      <c r="BK39" s="47"/>
    </row>
    <row r="40" customFormat="1" ht="22.5" spans="1:63">
      <c r="A40" s="8">
        <v>20.5</v>
      </c>
      <c r="B40" s="8" t="s">
        <v>40</v>
      </c>
      <c r="C40" s="13">
        <f>IF($A40-$A$2&lt;=12,2,IF($A40-$A$2&lt;=18,3,IF($A40-$A$2&lt;=24,4,IF($A40-$A$2&lt;=30,5,IF($A40-$A$2&lt;=36,6,IF($A40-$A$2&lt;=42,7,IF($A40-$A$2&lt;=48,8,IF($A40-$A$2&lt;=54,9,IF($A40-$A$2&lt;=60,10,IF($A40-$A$2&lt;=66,11,IF($A40-$A$2&lt;=72,12)))))))))))</f>
        <v>4</v>
      </c>
      <c r="D40" s="13">
        <f>IF($A40-$A$3&lt;=12,2,IF($A40-$A$3&lt;=18,3,IF($A40-$A$3&lt;=24,4,IF($A40-$A$3&lt;=30,5,IF($A40-$A$3&lt;=36,6,IF($A40-$A$3&lt;=42,7,IF($A40-$A$3&lt;=48,8,IF($A40-$A$3&lt;=54,9,IF($A40-$A$3&lt;=60,10,IF($A40-$A$3&lt;=66,11,IF($A40-$A$3&lt;=72,12)))))))))))</f>
        <v>4</v>
      </c>
      <c r="E40" s="13">
        <f>IF($A40-$A$4&lt;=12,2,IF($A40-$A$4&lt;18,3,IF($A40-$A$4&lt;=24,4,IF($A40-$A$4&lt;=30,5,IF($A40-$A$4&lt;=36,6,IF($A40-$A$4&lt;=42,7,IF($A40-$A$4&lt;=48,8,IF($A40-$A$4&lt;=54,9,IF($A40-$A$4&lt;=60,10,IF($A40-$A$4&lt;=66,11,IF($A40-$A$4&lt;=72,12)))))))))))</f>
        <v>4</v>
      </c>
      <c r="F40" s="13">
        <f>IF($A40-$A$5&lt;=12,2,IF($A40-$A$5&lt;=18,3,IF($A40-$A$5&lt;=24,4,IF($A40-$A$5&lt;=30,5,IF($A40-$A$5&lt;=36,6,IF($A40-$A$5&lt;=42,7,IF($A40-$A$5&lt;=48,8,IF($A40-$A$5&lt;=54,9,IF($A40-$A$5&lt;=60,10,IF($A40-$A$5&lt;=66,11,IF($A40-$A$5&lt;=72,12)))))))))))</f>
        <v>4</v>
      </c>
      <c r="G40" s="13">
        <f t="shared" si="0"/>
        <v>3</v>
      </c>
      <c r="H40" s="13">
        <f t="shared" si="1"/>
        <v>3</v>
      </c>
      <c r="I40" s="13">
        <f t="shared" si="2"/>
        <v>3</v>
      </c>
      <c r="J40" s="18">
        <f t="shared" si="3"/>
        <v>3</v>
      </c>
      <c r="K40" s="13">
        <f t="shared" si="4"/>
        <v>3</v>
      </c>
      <c r="L40" s="18">
        <f t="shared" si="5"/>
        <v>3</v>
      </c>
      <c r="M40" s="13">
        <f t="shared" si="6"/>
        <v>3</v>
      </c>
      <c r="N40" s="13">
        <f t="shared" si="7"/>
        <v>3</v>
      </c>
      <c r="O40" s="13">
        <f t="shared" si="8"/>
        <v>3</v>
      </c>
      <c r="P40" s="18">
        <f t="shared" si="9"/>
        <v>3</v>
      </c>
      <c r="Q40" s="13">
        <f t="shared" si="10"/>
        <v>3</v>
      </c>
      <c r="R40" s="18">
        <f t="shared" si="11"/>
        <v>3</v>
      </c>
      <c r="S40" s="13">
        <f t="shared" si="12"/>
        <v>2</v>
      </c>
      <c r="T40" s="18">
        <f t="shared" si="13"/>
        <v>2</v>
      </c>
      <c r="U40" s="13">
        <f t="shared" si="14"/>
        <v>2</v>
      </c>
      <c r="V40" s="18">
        <f t="shared" si="15"/>
        <v>2</v>
      </c>
      <c r="W40" s="13">
        <f t="shared" si="16"/>
        <v>2</v>
      </c>
      <c r="X40" s="13">
        <f t="shared" si="17"/>
        <v>2</v>
      </c>
      <c r="Y40" s="13">
        <f t="shared" si="18"/>
        <v>2</v>
      </c>
      <c r="Z40" s="18">
        <f t="shared" si="19"/>
        <v>2</v>
      </c>
      <c r="AA40" s="13">
        <f t="shared" si="20"/>
        <v>2</v>
      </c>
      <c r="AB40" s="13">
        <f t="shared" si="21"/>
        <v>2</v>
      </c>
      <c r="AC40" s="13">
        <f t="shared" si="22"/>
        <v>2</v>
      </c>
      <c r="AD40" s="13">
        <f t="shared" si="23"/>
        <v>2</v>
      </c>
      <c r="AE40" s="18">
        <f t="shared" si="24"/>
        <v>2</v>
      </c>
      <c r="AF40" s="18">
        <f t="shared" si="25"/>
        <v>2</v>
      </c>
      <c r="AG40" s="13">
        <f t="shared" si="26"/>
        <v>2</v>
      </c>
      <c r="AH40" s="13">
        <f t="shared" si="27"/>
        <v>2</v>
      </c>
      <c r="AI40" s="13">
        <f t="shared" si="28"/>
        <v>2</v>
      </c>
      <c r="AJ40" s="13">
        <f t="shared" si="29"/>
        <v>2</v>
      </c>
      <c r="AK40" s="18">
        <f t="shared" si="30"/>
        <v>2</v>
      </c>
      <c r="AL40" s="13">
        <f t="shared" si="31"/>
        <v>2</v>
      </c>
      <c r="AM40" s="18">
        <f t="shared" si="32"/>
        <v>2</v>
      </c>
      <c r="AN40" s="13">
        <f t="shared" ref="AN40:AN62" si="33">IF($A40-$A$39&lt;=12,2,IF($A40-$A$39&lt;=18,3,IF($A40-$A$39&lt;=24,4,IF($A40-$A$39&lt;=30,5,IF($A40-$A$39&lt;=36,6,IF($A40-$A$39&lt;=42,7,IF($A40-$A$39&lt;=48,8,IF($A40-$A$39&lt;=54,9,IF($A40-$A$39&lt;=60,10,IF($A40-$A$39&lt;=66,11,IF($A40-$A$39&lt;=72,12)))))))))))</f>
        <v>2</v>
      </c>
      <c r="AO40" s="14" t="str">
        <f>B40</f>
        <v>口岸路口</v>
      </c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44"/>
      <c r="BB40" s="45"/>
      <c r="BC40" s="45"/>
      <c r="BD40" s="45"/>
      <c r="BE40" s="45"/>
      <c r="BF40" s="45"/>
      <c r="BG40" s="47"/>
      <c r="BH40" s="47"/>
      <c r="BI40" s="47"/>
      <c r="BJ40" s="47"/>
      <c r="BK40" s="47"/>
    </row>
    <row r="41" customFormat="1" ht="22.5" spans="1:63">
      <c r="A41" s="8">
        <v>20.5</v>
      </c>
      <c r="B41" s="8" t="s">
        <v>41</v>
      </c>
      <c r="C41" s="13">
        <f>IF($A41-$A$2&lt;=12,2,IF($A41-$A$2&lt;=18,3,IF($A41-$A$2&lt;=24,4,IF($A41-$A$2&lt;=30,5,IF($A41-$A$2&lt;=36,6,IF($A41-$A$2&lt;=42,7,IF($A41-$A$2&lt;=48,8,IF($A41-$A$2&lt;=54,9,IF($A41-$A$2&lt;=60,10,IF($A41-$A$2&lt;=66,11,IF($A41-$A$2&lt;=72,12)))))))))))</f>
        <v>4</v>
      </c>
      <c r="D41" s="13">
        <f>IF($A41-$A$3&lt;=12,2,IF($A41-$A$3&lt;=18,3,IF($A41-$A$3&lt;=24,4,IF($A41-$A$3&lt;=30,5,IF($A41-$A$3&lt;=36,6,IF($A41-$A$3&lt;=42,7,IF($A41-$A$3&lt;=48,8,IF($A41-$A$3&lt;=54,9,IF($A41-$A$3&lt;=60,10,IF($A41-$A$3&lt;=66,11,IF($A41-$A$3&lt;=72,12)))))))))))</f>
        <v>4</v>
      </c>
      <c r="E41" s="13">
        <f>IF($A41-$A$4&lt;=12,2,IF($A41-$A$4&lt;18,3,IF($A41-$A$4&lt;=24,4,IF($A41-$A$4&lt;=30,5,IF($A41-$A$4&lt;=36,6,IF($A41-$A$4&lt;=42,7,IF($A41-$A$4&lt;=48,8,IF($A41-$A$4&lt;=54,9,IF($A41-$A$4&lt;=60,10,IF($A41-$A$4&lt;=66,11,IF($A41-$A$4&lt;=72,12)))))))))))</f>
        <v>4</v>
      </c>
      <c r="F41" s="13">
        <f>IF($A41-$A$5&lt;=12,2,IF($A41-$A$5&lt;=18,3,IF($A41-$A$5&lt;=24,4,IF($A41-$A$5&lt;=30,5,IF($A41-$A$5&lt;=36,6,IF($A41-$A$5&lt;=42,7,IF($A41-$A$5&lt;=48,8,IF($A41-$A$5&lt;=54,9,IF($A41-$A$5&lt;=60,10,IF($A41-$A$5&lt;=66,11,IF($A41-$A$5&lt;=72,12)))))))))))</f>
        <v>4</v>
      </c>
      <c r="G41" s="13">
        <f t="shared" si="0"/>
        <v>3</v>
      </c>
      <c r="H41" s="13">
        <f t="shared" si="1"/>
        <v>3</v>
      </c>
      <c r="I41" s="13">
        <f t="shared" si="2"/>
        <v>3</v>
      </c>
      <c r="J41" s="18">
        <f t="shared" si="3"/>
        <v>3</v>
      </c>
      <c r="K41" s="13">
        <f t="shared" si="4"/>
        <v>3</v>
      </c>
      <c r="L41" s="18">
        <f t="shared" si="5"/>
        <v>3</v>
      </c>
      <c r="M41" s="13">
        <f t="shared" si="6"/>
        <v>3</v>
      </c>
      <c r="N41" s="13">
        <f t="shared" si="7"/>
        <v>3</v>
      </c>
      <c r="O41" s="13">
        <f t="shared" si="8"/>
        <v>3</v>
      </c>
      <c r="P41" s="18">
        <f t="shared" si="9"/>
        <v>3</v>
      </c>
      <c r="Q41" s="13">
        <f t="shared" si="10"/>
        <v>3</v>
      </c>
      <c r="R41" s="18">
        <f t="shared" si="11"/>
        <v>3</v>
      </c>
      <c r="S41" s="13">
        <f t="shared" si="12"/>
        <v>2</v>
      </c>
      <c r="T41" s="18">
        <f t="shared" si="13"/>
        <v>2</v>
      </c>
      <c r="U41" s="13">
        <f t="shared" si="14"/>
        <v>2</v>
      </c>
      <c r="V41" s="18">
        <f t="shared" si="15"/>
        <v>2</v>
      </c>
      <c r="W41" s="13">
        <f t="shared" si="16"/>
        <v>2</v>
      </c>
      <c r="X41" s="13">
        <f t="shared" si="17"/>
        <v>2</v>
      </c>
      <c r="Y41" s="13">
        <f t="shared" si="18"/>
        <v>2</v>
      </c>
      <c r="Z41" s="18">
        <f t="shared" si="19"/>
        <v>2</v>
      </c>
      <c r="AA41" s="13">
        <f t="shared" si="20"/>
        <v>2</v>
      </c>
      <c r="AB41" s="13">
        <f t="shared" si="21"/>
        <v>2</v>
      </c>
      <c r="AC41" s="13">
        <f t="shared" si="22"/>
        <v>2</v>
      </c>
      <c r="AD41" s="13">
        <f t="shared" si="23"/>
        <v>2</v>
      </c>
      <c r="AE41" s="18">
        <f t="shared" si="24"/>
        <v>2</v>
      </c>
      <c r="AF41" s="18">
        <f t="shared" si="25"/>
        <v>2</v>
      </c>
      <c r="AG41" s="13">
        <f t="shared" si="26"/>
        <v>2</v>
      </c>
      <c r="AH41" s="13">
        <f t="shared" si="27"/>
        <v>2</v>
      </c>
      <c r="AI41" s="13">
        <f t="shared" si="28"/>
        <v>2</v>
      </c>
      <c r="AJ41" s="13">
        <f t="shared" si="29"/>
        <v>2</v>
      </c>
      <c r="AK41" s="18">
        <f t="shared" si="30"/>
        <v>2</v>
      </c>
      <c r="AL41" s="13">
        <f t="shared" si="31"/>
        <v>2</v>
      </c>
      <c r="AM41" s="18">
        <f t="shared" si="32"/>
        <v>2</v>
      </c>
      <c r="AN41" s="13">
        <f t="shared" si="33"/>
        <v>2</v>
      </c>
      <c r="AO41" s="18">
        <f t="shared" ref="AO41:AO62" si="34">IF($A41-$A$40&lt;=12,2,IF($A41-$A$40&lt;=18,3,IF($A41-$A$40&lt;=24,4,IF($A41-$A$40&lt;=30,5,IF($A41-$A$40&lt;=36,6,IF($A41-$A$40&lt;=42,7,IF($A41-$A$40&lt;=48,8,IF($A41-$A$40&lt;=54,9,IF($A41-$A$40&lt;=60,10,IF($A41-$A$40&lt;=66,11,IF($A41-$A$40&lt;=72,12)))))))))))</f>
        <v>2</v>
      </c>
      <c r="AP41" s="14" t="str">
        <f>B41</f>
        <v>南线客运站↓</v>
      </c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4"/>
      <c r="BB41" s="45"/>
      <c r="BC41" s="45"/>
      <c r="BD41" s="45"/>
      <c r="BE41" s="45"/>
      <c r="BF41" s="45"/>
      <c r="BG41" s="47"/>
      <c r="BH41" s="47"/>
      <c r="BI41" s="47"/>
      <c r="BJ41" s="47"/>
      <c r="BK41" s="47"/>
    </row>
    <row r="42" customFormat="1" ht="22.5" spans="1:63">
      <c r="A42" s="8">
        <v>21.7</v>
      </c>
      <c r="B42" s="8" t="s">
        <v>42</v>
      </c>
      <c r="C42" s="13">
        <f>IF($A42-$A$2&lt;=12,2,IF($A42-$A$2&lt;=18,3,IF($A42-$A$2&lt;=24,4,IF($A42-$A$2&lt;=30,5,IF($A42-$A$2&lt;=36,6,IF($A42-$A$2&lt;=42,7,IF($A42-$A$2&lt;=48,8,IF($A42-$A$2&lt;=54,9,IF($A42-$A$2&lt;=60,10,IF($A42-$A$2&lt;=66,11,IF($A42-$A$2&lt;=72,12)))))))))))</f>
        <v>4</v>
      </c>
      <c r="D42" s="13">
        <f>IF($A42-$A$3&lt;=12,2,IF($A42-$A$3&lt;=18,3,IF($A42-$A$3&lt;=24,4,IF($A42-$A$3&lt;=30,5,IF($A42-$A$3&lt;=36,6,IF($A42-$A$3&lt;=42,7,IF($A42-$A$3&lt;=48,8,IF($A42-$A$3&lt;=54,9,IF($A42-$A$3&lt;=60,10,IF($A42-$A$3&lt;=66,11,IF($A42-$A$3&lt;=72,12)))))))))))</f>
        <v>4</v>
      </c>
      <c r="E42" s="13">
        <f>IF($A42-$A$4&lt;=12,2,IF($A42-$A$4&lt;18,3,IF($A42-$A$4&lt;=24,4,IF($A42-$A$4&lt;=30,5,IF($A42-$A$4&lt;=36,6,IF($A42-$A$4&lt;=42,7,IF($A42-$A$4&lt;=48,8,IF($A42-$A$4&lt;=54,9,IF($A42-$A$4&lt;=60,10,IF($A42-$A$4&lt;=66,11,IF($A42-$A$4&lt;=72,12)))))))))))</f>
        <v>4</v>
      </c>
      <c r="F42" s="13">
        <f>IF($A42-$A$5&lt;=12,2,IF($A42-$A$5&lt;=18,3,IF($A42-$A$5&lt;=24,4,IF($A42-$A$5&lt;=30,5,IF($A42-$A$5&lt;=36,6,IF($A42-$A$5&lt;=42,7,IF($A42-$A$5&lt;=48,8,IF($A42-$A$5&lt;=54,9,IF($A42-$A$5&lt;=60,10,IF($A42-$A$5&lt;=66,11,IF($A42-$A$5&lt;=72,12)))))))))))</f>
        <v>4</v>
      </c>
      <c r="G42" s="13">
        <f t="shared" si="0"/>
        <v>4</v>
      </c>
      <c r="H42" s="13">
        <f t="shared" si="1"/>
        <v>4</v>
      </c>
      <c r="I42" s="13">
        <f t="shared" si="2"/>
        <v>3</v>
      </c>
      <c r="J42" s="18">
        <f t="shared" si="3"/>
        <v>3</v>
      </c>
      <c r="K42" s="13">
        <f t="shared" si="4"/>
        <v>3</v>
      </c>
      <c r="L42" s="18">
        <f t="shared" si="5"/>
        <v>3</v>
      </c>
      <c r="M42" s="13">
        <f t="shared" si="6"/>
        <v>3</v>
      </c>
      <c r="N42" s="13">
        <f t="shared" si="7"/>
        <v>3</v>
      </c>
      <c r="O42" s="13">
        <f t="shared" si="8"/>
        <v>3</v>
      </c>
      <c r="P42" s="18">
        <f t="shared" si="9"/>
        <v>3</v>
      </c>
      <c r="Q42" s="13">
        <f t="shared" si="10"/>
        <v>3</v>
      </c>
      <c r="R42" s="18">
        <f t="shared" si="11"/>
        <v>3</v>
      </c>
      <c r="S42" s="13">
        <f t="shared" si="12"/>
        <v>3</v>
      </c>
      <c r="T42" s="18">
        <f t="shared" si="13"/>
        <v>3</v>
      </c>
      <c r="U42" s="13">
        <f t="shared" si="14"/>
        <v>2</v>
      </c>
      <c r="V42" s="18">
        <f t="shared" si="15"/>
        <v>2</v>
      </c>
      <c r="W42" s="13">
        <f t="shared" si="16"/>
        <v>2</v>
      </c>
      <c r="X42" s="13">
        <f t="shared" si="17"/>
        <v>2</v>
      </c>
      <c r="Y42" s="13">
        <f t="shared" si="18"/>
        <v>2</v>
      </c>
      <c r="Z42" s="18">
        <f t="shared" si="19"/>
        <v>2</v>
      </c>
      <c r="AA42" s="13">
        <f t="shared" si="20"/>
        <v>2</v>
      </c>
      <c r="AB42" s="13">
        <f t="shared" si="21"/>
        <v>2</v>
      </c>
      <c r="AC42" s="13">
        <f t="shared" si="22"/>
        <v>2</v>
      </c>
      <c r="AD42" s="13">
        <f t="shared" si="23"/>
        <v>2</v>
      </c>
      <c r="AE42" s="18">
        <f t="shared" si="24"/>
        <v>2</v>
      </c>
      <c r="AF42" s="18">
        <f t="shared" si="25"/>
        <v>2</v>
      </c>
      <c r="AG42" s="13">
        <f t="shared" si="26"/>
        <v>2</v>
      </c>
      <c r="AH42" s="13">
        <f t="shared" si="27"/>
        <v>2</v>
      </c>
      <c r="AI42" s="13">
        <f t="shared" si="28"/>
        <v>2</v>
      </c>
      <c r="AJ42" s="13">
        <f t="shared" si="29"/>
        <v>2</v>
      </c>
      <c r="AK42" s="18">
        <f t="shared" si="30"/>
        <v>2</v>
      </c>
      <c r="AL42" s="13">
        <f t="shared" si="31"/>
        <v>2</v>
      </c>
      <c r="AM42" s="18">
        <f t="shared" si="32"/>
        <v>2</v>
      </c>
      <c r="AN42" s="13">
        <f t="shared" si="33"/>
        <v>2</v>
      </c>
      <c r="AO42" s="18">
        <f t="shared" si="34"/>
        <v>2</v>
      </c>
      <c r="AP42" s="13">
        <f t="shared" ref="AP42:AP62" si="35">IF($A42-$A$41&lt;=12,2,IF($A42-$A$41&lt;=18,3,IF($A42-$A$41&lt;=24,4,IF($A42-$A$41&lt;=30,5,IF($A42-$A$41&lt;=36,6,IF($A42-$A$41&lt;=42,7,IF($A42-$A$41&lt;=48,8,IF($A42-$A$41&lt;=54,9,IF($A42-$A$41&lt;=60,10,IF($A42-$A$41&lt;=66,11,IF($A42-$A$41&lt;=72,12)))))))))))</f>
        <v>2</v>
      </c>
      <c r="AQ42" s="14" t="str">
        <f>B42</f>
        <v>嘉逸园</v>
      </c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23"/>
      <c r="BC42" s="23"/>
      <c r="BD42" s="23"/>
      <c r="BE42" s="23"/>
      <c r="BF42" s="23"/>
      <c r="BG42" s="23"/>
      <c r="BH42" s="23"/>
      <c r="BI42" s="23"/>
      <c r="BJ42" s="23"/>
      <c r="BK42" s="23"/>
    </row>
    <row r="43" customFormat="1" ht="22.5" spans="1:63">
      <c r="A43" s="8">
        <v>22.3</v>
      </c>
      <c r="B43" s="8" t="s">
        <v>43</v>
      </c>
      <c r="C43" s="13">
        <f>IF($A43-$A$2&lt;=12,2,IF($A43-$A$2&lt;=18,3,IF($A43-$A$2&lt;=24,4,IF($A43-$A$2&lt;=30,5,IF($A43-$A$2&lt;=36,6,IF($A43-$A$2&lt;=42,7,IF($A43-$A$2&lt;=48,8,IF($A43-$A$2&lt;=54,9,IF($A43-$A$2&lt;=60,10,IF($A43-$A$2&lt;=66,11,IF($A43-$A$2&lt;=72,12)))))))))))</f>
        <v>4</v>
      </c>
      <c r="D43" s="13">
        <f>IF($A43-$A$3&lt;=12,2,IF($A43-$A$3&lt;=18,3,IF($A43-$A$3&lt;=24,4,IF($A43-$A$3&lt;=30,5,IF($A43-$A$3&lt;=36,6,IF($A43-$A$3&lt;=42,7,IF($A43-$A$3&lt;=48,8,IF($A43-$A$3&lt;=54,9,IF($A43-$A$3&lt;=60,10,IF($A43-$A$3&lt;=66,11,IF($A43-$A$3&lt;=72,12)))))))))))</f>
        <v>4</v>
      </c>
      <c r="E43" s="13">
        <f>IF($A43-$A$4&lt;=12,2,IF($A43-$A$4&lt;18,3,IF($A43-$A$4&lt;=24,4,IF($A43-$A$4&lt;=30,5,IF($A43-$A$4&lt;=36,6,IF($A43-$A$4&lt;=42,7,IF($A43-$A$4&lt;=48,8,IF($A43-$A$4&lt;=54,9,IF($A43-$A$4&lt;=60,10,IF($A43-$A$4&lt;=66,11,IF($A43-$A$4&lt;=72,12)))))))))))</f>
        <v>4</v>
      </c>
      <c r="F43" s="13">
        <f>IF($A43-$A$5&lt;=12,2,IF($A43-$A$5&lt;=18,3,IF($A43-$A$5&lt;=24,4,IF($A43-$A$5&lt;=30,5,IF($A43-$A$5&lt;=36,6,IF($A43-$A$5&lt;=42,7,IF($A43-$A$5&lt;=48,8,IF($A43-$A$5&lt;=54,9,IF($A43-$A$5&lt;=60,10,IF($A43-$A$5&lt;=66,11,IF($A43-$A$5&lt;=72,12)))))))))))</f>
        <v>4</v>
      </c>
      <c r="G43" s="13">
        <f t="shared" si="0"/>
        <v>4</v>
      </c>
      <c r="H43" s="13">
        <f t="shared" si="1"/>
        <v>4</v>
      </c>
      <c r="I43" s="13">
        <f t="shared" si="2"/>
        <v>4</v>
      </c>
      <c r="J43" s="18">
        <f t="shared" si="3"/>
        <v>3</v>
      </c>
      <c r="K43" s="13">
        <f t="shared" si="4"/>
        <v>3</v>
      </c>
      <c r="L43" s="18">
        <f t="shared" si="5"/>
        <v>3</v>
      </c>
      <c r="M43" s="13">
        <f t="shared" si="6"/>
        <v>3</v>
      </c>
      <c r="N43" s="13">
        <f t="shared" si="7"/>
        <v>3</v>
      </c>
      <c r="O43" s="13">
        <f t="shared" si="8"/>
        <v>3</v>
      </c>
      <c r="P43" s="18">
        <f t="shared" si="9"/>
        <v>3</v>
      </c>
      <c r="Q43" s="13">
        <f t="shared" si="10"/>
        <v>3</v>
      </c>
      <c r="R43" s="18">
        <f t="shared" si="11"/>
        <v>3</v>
      </c>
      <c r="S43" s="13">
        <f t="shared" si="12"/>
        <v>3</v>
      </c>
      <c r="T43" s="18">
        <f t="shared" si="13"/>
        <v>3</v>
      </c>
      <c r="U43" s="13">
        <f t="shared" si="14"/>
        <v>3</v>
      </c>
      <c r="V43" s="18">
        <f t="shared" si="15"/>
        <v>2</v>
      </c>
      <c r="W43" s="13">
        <f t="shared" si="16"/>
        <v>2</v>
      </c>
      <c r="X43" s="13">
        <f t="shared" si="17"/>
        <v>2</v>
      </c>
      <c r="Y43" s="13">
        <f t="shared" si="18"/>
        <v>2</v>
      </c>
      <c r="Z43" s="18">
        <f t="shared" si="19"/>
        <v>2</v>
      </c>
      <c r="AA43" s="13">
        <f t="shared" si="20"/>
        <v>2</v>
      </c>
      <c r="AB43" s="13">
        <f t="shared" si="21"/>
        <v>2</v>
      </c>
      <c r="AC43" s="13">
        <f t="shared" si="22"/>
        <v>2</v>
      </c>
      <c r="AD43" s="13">
        <f t="shared" si="23"/>
        <v>2</v>
      </c>
      <c r="AE43" s="18">
        <f t="shared" si="24"/>
        <v>2</v>
      </c>
      <c r="AF43" s="18">
        <f t="shared" si="25"/>
        <v>2</v>
      </c>
      <c r="AG43" s="13">
        <f t="shared" si="26"/>
        <v>2</v>
      </c>
      <c r="AH43" s="13">
        <f t="shared" si="27"/>
        <v>2</v>
      </c>
      <c r="AI43" s="13">
        <f t="shared" si="28"/>
        <v>2</v>
      </c>
      <c r="AJ43" s="13">
        <f t="shared" si="29"/>
        <v>2</v>
      </c>
      <c r="AK43" s="18">
        <f t="shared" si="30"/>
        <v>2</v>
      </c>
      <c r="AL43" s="13">
        <f t="shared" si="31"/>
        <v>2</v>
      </c>
      <c r="AM43" s="18">
        <f t="shared" si="32"/>
        <v>2</v>
      </c>
      <c r="AN43" s="13">
        <f t="shared" si="33"/>
        <v>2</v>
      </c>
      <c r="AO43" s="18">
        <f t="shared" si="34"/>
        <v>2</v>
      </c>
      <c r="AP43" s="13">
        <f t="shared" si="35"/>
        <v>2</v>
      </c>
      <c r="AQ43" s="13">
        <f t="shared" ref="AQ43:AQ62" si="36">IF($A43-$A$42&lt;=12,2,IF($A43-$A$42&lt;=18,3,IF($A43-$A$42&lt;=24,4,IF($A43-$A$42&lt;=30,5,IF($A43-$A$42&lt;=36,6,IF($A43-$A$42&lt;=42,7,IF($A43-$A$42&lt;=48,8,IF($A43-$A$42&lt;=54,9,IF($A43-$A$42&lt;=60,10,IF($A43-$A$42&lt;=66,11,IF($A43-$A$42&lt;=72,12)))))))))))</f>
        <v>2</v>
      </c>
      <c r="AR43" s="14" t="str">
        <f>B43</f>
        <v>古塘坳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23"/>
      <c r="BH43" s="23"/>
      <c r="BI43" s="23"/>
      <c r="BJ43" s="23"/>
      <c r="BK43" s="23"/>
    </row>
    <row r="44" customFormat="1" ht="22.5" spans="1:63">
      <c r="A44" s="8">
        <v>24.3</v>
      </c>
      <c r="B44" s="8" t="s">
        <v>44</v>
      </c>
      <c r="C44" s="13">
        <f>IF($A44-$A$2&lt;=12,2,IF($A44-$A$2&lt;=18,3,IF($A44-$A$2&lt;=24,4,IF($A44-$A$2&lt;=30,5,IF($A44-$A$2&lt;=36,6,IF($A44-$A$2&lt;=42,7,IF($A44-$A$2&lt;=48,8,IF($A44-$A$2&lt;=54,9,IF($A44-$A$2&lt;=60,10,IF($A44-$A$2&lt;=66,11,IF($A44-$A$2&lt;=72,12)))))))))))</f>
        <v>5</v>
      </c>
      <c r="D44" s="13">
        <f>IF($A44-$A$3&lt;=12,2,IF($A44-$A$3&lt;=18,3,IF($A44-$A$3&lt;=24,4,IF($A44-$A$3&lt;=30,5,IF($A44-$A$3&lt;=36,6,IF($A44-$A$3&lt;=42,7,IF($A44-$A$3&lt;=48,8,IF($A44-$A$3&lt;=54,9,IF($A44-$A$3&lt;=60,10,IF($A44-$A$3&lt;=66,11,IF($A44-$A$3&lt;=72,12)))))))))))</f>
        <v>4</v>
      </c>
      <c r="E44" s="13">
        <f>IF($A44-$A$4&lt;=12,2,IF($A44-$A$4&lt;18,3,IF($A44-$A$4&lt;=24,4,IF($A44-$A$4&lt;=30,5,IF($A44-$A$4&lt;=36,6,IF($A44-$A$4&lt;=42,7,IF($A44-$A$4&lt;=48,8,IF($A44-$A$4&lt;=54,9,IF($A44-$A$4&lt;=60,10,IF($A44-$A$4&lt;=66,11,IF($A44-$A$4&lt;=72,12)))))))))))</f>
        <v>4</v>
      </c>
      <c r="F44" s="13">
        <f>IF($A44-$A$5&lt;=12,2,IF($A44-$A$5&lt;=18,3,IF($A44-$A$5&lt;=24,4,IF($A44-$A$5&lt;=30,5,IF($A44-$A$5&lt;=36,6,IF($A44-$A$5&lt;=42,7,IF($A44-$A$5&lt;=48,8,IF($A44-$A$5&lt;=54,9,IF($A44-$A$5&lt;=60,10,IF($A44-$A$5&lt;=66,11,IF($A44-$A$5&lt;=72,12)))))))))))</f>
        <v>4</v>
      </c>
      <c r="G44" s="13">
        <f t="shared" si="0"/>
        <v>4</v>
      </c>
      <c r="H44" s="13">
        <f t="shared" si="1"/>
        <v>4</v>
      </c>
      <c r="I44" s="13">
        <f t="shared" si="2"/>
        <v>4</v>
      </c>
      <c r="J44" s="18">
        <f t="shared" si="3"/>
        <v>4</v>
      </c>
      <c r="K44" s="13">
        <f t="shared" si="4"/>
        <v>4</v>
      </c>
      <c r="L44" s="18">
        <f t="shared" si="5"/>
        <v>4</v>
      </c>
      <c r="M44" s="13">
        <f t="shared" si="6"/>
        <v>4</v>
      </c>
      <c r="N44" s="13">
        <f t="shared" si="7"/>
        <v>4</v>
      </c>
      <c r="O44" s="13">
        <f t="shared" si="8"/>
        <v>3</v>
      </c>
      <c r="P44" s="18">
        <f t="shared" si="9"/>
        <v>3</v>
      </c>
      <c r="Q44" s="13">
        <f t="shared" si="10"/>
        <v>3</v>
      </c>
      <c r="R44" s="18">
        <f t="shared" si="11"/>
        <v>3</v>
      </c>
      <c r="S44" s="13">
        <f t="shared" si="12"/>
        <v>3</v>
      </c>
      <c r="T44" s="18">
        <f t="shared" si="13"/>
        <v>3</v>
      </c>
      <c r="U44" s="13">
        <f t="shared" si="14"/>
        <v>3</v>
      </c>
      <c r="V44" s="18">
        <f t="shared" si="15"/>
        <v>3</v>
      </c>
      <c r="W44" s="13">
        <f t="shared" si="16"/>
        <v>3</v>
      </c>
      <c r="X44" s="13">
        <f t="shared" si="17"/>
        <v>3</v>
      </c>
      <c r="Y44" s="13">
        <f t="shared" si="18"/>
        <v>2</v>
      </c>
      <c r="Z44" s="18">
        <f t="shared" si="19"/>
        <v>2</v>
      </c>
      <c r="AA44" s="13">
        <f t="shared" si="20"/>
        <v>2</v>
      </c>
      <c r="AB44" s="13">
        <f t="shared" si="21"/>
        <v>2</v>
      </c>
      <c r="AC44" s="13">
        <f t="shared" si="22"/>
        <v>2</v>
      </c>
      <c r="AD44" s="13">
        <f t="shared" si="23"/>
        <v>2</v>
      </c>
      <c r="AE44" s="18">
        <f t="shared" si="24"/>
        <v>2</v>
      </c>
      <c r="AF44" s="18">
        <f t="shared" si="25"/>
        <v>2</v>
      </c>
      <c r="AG44" s="13">
        <f t="shared" si="26"/>
        <v>2</v>
      </c>
      <c r="AH44" s="13">
        <f t="shared" si="27"/>
        <v>2</v>
      </c>
      <c r="AI44" s="13">
        <f t="shared" si="28"/>
        <v>2</v>
      </c>
      <c r="AJ44" s="13">
        <f t="shared" si="29"/>
        <v>2</v>
      </c>
      <c r="AK44" s="18">
        <f t="shared" si="30"/>
        <v>2</v>
      </c>
      <c r="AL44" s="13">
        <f t="shared" si="31"/>
        <v>2</v>
      </c>
      <c r="AM44" s="18">
        <f t="shared" si="32"/>
        <v>2</v>
      </c>
      <c r="AN44" s="13">
        <f t="shared" si="33"/>
        <v>2</v>
      </c>
      <c r="AO44" s="18">
        <f t="shared" si="34"/>
        <v>2</v>
      </c>
      <c r="AP44" s="13">
        <f t="shared" si="35"/>
        <v>2</v>
      </c>
      <c r="AQ44" s="13">
        <f t="shared" si="36"/>
        <v>2</v>
      </c>
      <c r="AR44" s="13">
        <f t="shared" ref="AR44:AR62" si="37">IF($A44-$A$43&lt;=12,2,IF($A44-$A$43&lt;=18,3,IF($A44-$A$43&lt;=24,4,IF($A44-$A$43&lt;=30,5,IF($A44-$A$43&lt;=36,6,IF($A44-$A$43&lt;=42,7,IF($A44-$A$43&lt;=48,8,IF($A44-$A$43&lt;=54,9,IF($A44-$A$43&lt;=60,10,IF($A44-$A$43&lt;=66,11,IF($A44-$A$43&lt;=72,12)))))))))))</f>
        <v>2</v>
      </c>
      <c r="AS44" s="14" t="str">
        <f>B44</f>
        <v>惠环公园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"/>
      <c r="BH44" s="1"/>
      <c r="BI44" s="1"/>
      <c r="BJ44" s="1"/>
      <c r="BK44" s="1"/>
    </row>
    <row r="45" customFormat="1" ht="22.5" spans="1:63">
      <c r="A45" s="8">
        <v>24.8</v>
      </c>
      <c r="B45" s="8" t="s">
        <v>45</v>
      </c>
      <c r="C45" s="13">
        <f>IF($A45-$A$2&lt;=12,2,IF($A45-$A$2&lt;=18,3,IF($A45-$A$2&lt;=24,4,IF($A45-$A$2&lt;=30,5,IF($A45-$A$2&lt;=36,6,IF($A45-$A$2&lt;=42,7,IF($A45-$A$2&lt;=48,8,IF($A45-$A$2&lt;=54,9,IF($A45-$A$2&lt;=60,10,IF($A45-$A$2&lt;=66,11,IF($A45-$A$2&lt;=72,12)))))))))))</f>
        <v>5</v>
      </c>
      <c r="D45" s="13">
        <f>IF($A45-$A$3&lt;=12,2,IF($A45-$A$3&lt;=18,3,IF($A45-$A$3&lt;=24,4,IF($A45-$A$3&lt;=30,5,IF($A45-$A$3&lt;=36,6,IF($A45-$A$3&lt;=42,7,IF($A45-$A$3&lt;=48,8,IF($A45-$A$3&lt;=54,9,IF($A45-$A$3&lt;=60,10,IF($A45-$A$3&lt;=66,11,IF($A45-$A$3&lt;=72,12)))))))))))</f>
        <v>4</v>
      </c>
      <c r="E45" s="13">
        <f>IF($A45-$A$4&lt;=12,2,IF($A45-$A$4&lt;18,3,IF($A45-$A$4&lt;=24,4,IF($A45-$A$4&lt;=30,5,IF($A45-$A$4&lt;=36,6,IF($A45-$A$4&lt;=42,7,IF($A45-$A$4&lt;=48,8,IF($A45-$A$4&lt;=54,9,IF($A45-$A$4&lt;=60,10,IF($A45-$A$4&lt;=66,11,IF($A45-$A$4&lt;=72,12)))))))))))</f>
        <v>4</v>
      </c>
      <c r="F45" s="13">
        <f>IF($A45-$A$5&lt;=12,2,IF($A45-$A$5&lt;=18,3,IF($A45-$A$5&lt;=24,4,IF($A45-$A$5&lt;=30,5,IF($A45-$A$5&lt;=36,6,IF($A45-$A$5&lt;=42,7,IF($A45-$A$5&lt;=48,8,IF($A45-$A$5&lt;=54,9,IF($A45-$A$5&lt;=60,10,IF($A45-$A$5&lt;=66,11,IF($A45-$A$5&lt;=72,12)))))))))))</f>
        <v>4</v>
      </c>
      <c r="G45" s="13">
        <f t="shared" si="0"/>
        <v>4</v>
      </c>
      <c r="H45" s="13">
        <f t="shared" si="1"/>
        <v>4</v>
      </c>
      <c r="I45" s="13">
        <f t="shared" si="2"/>
        <v>4</v>
      </c>
      <c r="J45" s="18">
        <f t="shared" si="3"/>
        <v>4</v>
      </c>
      <c r="K45" s="13">
        <f t="shared" si="4"/>
        <v>4</v>
      </c>
      <c r="L45" s="18">
        <f t="shared" si="5"/>
        <v>4</v>
      </c>
      <c r="M45" s="13">
        <f t="shared" si="6"/>
        <v>4</v>
      </c>
      <c r="N45" s="13">
        <f t="shared" si="7"/>
        <v>4</v>
      </c>
      <c r="O45" s="13">
        <f t="shared" si="8"/>
        <v>4</v>
      </c>
      <c r="P45" s="18">
        <f t="shared" si="9"/>
        <v>3</v>
      </c>
      <c r="Q45" s="13">
        <f t="shared" si="10"/>
        <v>3</v>
      </c>
      <c r="R45" s="18">
        <f t="shared" si="11"/>
        <v>3</v>
      </c>
      <c r="S45" s="13">
        <f t="shared" si="12"/>
        <v>3</v>
      </c>
      <c r="T45" s="18">
        <f t="shared" si="13"/>
        <v>3</v>
      </c>
      <c r="U45" s="13">
        <f t="shared" si="14"/>
        <v>3</v>
      </c>
      <c r="V45" s="18">
        <f t="shared" si="15"/>
        <v>3</v>
      </c>
      <c r="W45" s="13">
        <f t="shared" si="16"/>
        <v>3</v>
      </c>
      <c r="X45" s="13">
        <f t="shared" si="17"/>
        <v>3</v>
      </c>
      <c r="Y45" s="13">
        <f t="shared" si="18"/>
        <v>3</v>
      </c>
      <c r="Z45" s="18">
        <f t="shared" si="19"/>
        <v>2</v>
      </c>
      <c r="AA45" s="13">
        <f t="shared" si="20"/>
        <v>2</v>
      </c>
      <c r="AB45" s="13">
        <f t="shared" si="21"/>
        <v>2</v>
      </c>
      <c r="AC45" s="13">
        <f t="shared" si="22"/>
        <v>2</v>
      </c>
      <c r="AD45" s="13">
        <f t="shared" si="23"/>
        <v>2</v>
      </c>
      <c r="AE45" s="18">
        <f t="shared" si="24"/>
        <v>2</v>
      </c>
      <c r="AF45" s="18">
        <f t="shared" si="25"/>
        <v>2</v>
      </c>
      <c r="AG45" s="13">
        <f t="shared" si="26"/>
        <v>2</v>
      </c>
      <c r="AH45" s="13">
        <f t="shared" si="27"/>
        <v>2</v>
      </c>
      <c r="AI45" s="13">
        <f t="shared" si="28"/>
        <v>2</v>
      </c>
      <c r="AJ45" s="13">
        <f t="shared" si="29"/>
        <v>2</v>
      </c>
      <c r="AK45" s="18">
        <f t="shared" si="30"/>
        <v>2</v>
      </c>
      <c r="AL45" s="13">
        <f t="shared" si="31"/>
        <v>2</v>
      </c>
      <c r="AM45" s="18">
        <f t="shared" si="32"/>
        <v>2</v>
      </c>
      <c r="AN45" s="13">
        <f t="shared" si="33"/>
        <v>2</v>
      </c>
      <c r="AO45" s="18">
        <f t="shared" si="34"/>
        <v>2</v>
      </c>
      <c r="AP45" s="13">
        <f t="shared" si="35"/>
        <v>2</v>
      </c>
      <c r="AQ45" s="13">
        <f t="shared" si="36"/>
        <v>2</v>
      </c>
      <c r="AR45" s="13">
        <f t="shared" si="37"/>
        <v>2</v>
      </c>
      <c r="AS45" s="13">
        <f t="shared" ref="AS45:AS62" si="38">IF($A45-$A$44&lt;=12,2,IF($A45-$A$44&lt;=18,3,IF($A45-$A$44&lt;=24,4,IF($A45-$A$44&lt;=30,5,IF($A45-$A$44&lt;=36,6,IF($A45-$A$44&lt;=42,7,IF($A45-$A$44&lt;=48,8,IF($A45-$A$44&lt;=54,9,IF($A45-$A$44&lt;=60,10,IF($A45-$A$44&lt;=66,11,IF($A45-$A$44&lt;=72,12)))))))))))</f>
        <v>2</v>
      </c>
      <c r="AT45" s="14" t="str">
        <f>B45</f>
        <v>中星</v>
      </c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"/>
      <c r="BH45" s="1"/>
      <c r="BI45" s="1"/>
      <c r="BJ45" s="1"/>
      <c r="BK45" s="1"/>
    </row>
    <row r="46" customFormat="1" ht="22.5" spans="1:63">
      <c r="A46" s="8">
        <v>25.2</v>
      </c>
      <c r="B46" s="8" t="s">
        <v>46</v>
      </c>
      <c r="C46" s="13">
        <f>IF($A46-$A$2&lt;=12,2,IF($A46-$A$2&lt;=18,3,IF($A46-$A$2&lt;=24,4,IF($A46-$A$2&lt;=30,5,IF($A46-$A$2&lt;=36,6,IF($A46-$A$2&lt;=42,7,IF($A46-$A$2&lt;=48,8,IF($A46-$A$2&lt;=54,9,IF($A46-$A$2&lt;=60,10,IF($A46-$A$2&lt;=66,11,IF($A46-$A$2&lt;=72,12)))))))))))</f>
        <v>5</v>
      </c>
      <c r="D46" s="13">
        <f>IF($A46-$A$3&lt;=12,2,IF($A46-$A$3&lt;=18,3,IF($A46-$A$3&lt;=24,4,IF($A46-$A$3&lt;=30,5,IF($A46-$A$3&lt;=36,6,IF($A46-$A$3&lt;=42,7,IF($A46-$A$3&lt;=48,8,IF($A46-$A$3&lt;=54,9,IF($A46-$A$3&lt;=60,10,IF($A46-$A$3&lt;=66,11,IF($A46-$A$3&lt;=72,12)))))))))))</f>
        <v>5</v>
      </c>
      <c r="E46" s="13">
        <f>IF($A46-$A$4&lt;=12,2,IF($A46-$A$4&lt;18,3,IF($A46-$A$4&lt;=24,4,IF($A46-$A$4&lt;=30,5,IF($A46-$A$4&lt;=36,6,IF($A46-$A$4&lt;=42,7,IF($A46-$A$4&lt;=48,8,IF($A46-$A$4&lt;=54,9,IF($A46-$A$4&lt;=60,10,IF($A46-$A$4&lt;=66,11,IF($A46-$A$4&lt;=72,12)))))))))))</f>
        <v>4</v>
      </c>
      <c r="F46" s="13">
        <f>IF($A46-$A$5&lt;=12,2,IF($A46-$A$5&lt;=18,3,IF($A46-$A$5&lt;=24,4,IF($A46-$A$5&lt;=30,5,IF($A46-$A$5&lt;=36,6,IF($A46-$A$5&lt;=42,7,IF($A46-$A$5&lt;=48,8,IF($A46-$A$5&lt;=54,9,IF($A46-$A$5&lt;=60,10,IF($A46-$A$5&lt;=66,11,IF($A46-$A$5&lt;=72,12)))))))))))</f>
        <v>4</v>
      </c>
      <c r="G46" s="13">
        <f t="shared" si="0"/>
        <v>4</v>
      </c>
      <c r="H46" s="13">
        <f t="shared" si="1"/>
        <v>4</v>
      </c>
      <c r="I46" s="13">
        <f t="shared" si="2"/>
        <v>4</v>
      </c>
      <c r="J46" s="18">
        <f t="shared" si="3"/>
        <v>4</v>
      </c>
      <c r="K46" s="13">
        <f t="shared" si="4"/>
        <v>4</v>
      </c>
      <c r="L46" s="18">
        <f t="shared" si="5"/>
        <v>4</v>
      </c>
      <c r="M46" s="13">
        <f t="shared" si="6"/>
        <v>4</v>
      </c>
      <c r="N46" s="13">
        <f t="shared" si="7"/>
        <v>4</v>
      </c>
      <c r="O46" s="13">
        <f t="shared" si="8"/>
        <v>4</v>
      </c>
      <c r="P46" s="18">
        <f t="shared" si="9"/>
        <v>3</v>
      </c>
      <c r="Q46" s="13">
        <f t="shared" si="10"/>
        <v>3</v>
      </c>
      <c r="R46" s="18">
        <f t="shared" si="11"/>
        <v>3</v>
      </c>
      <c r="S46" s="13">
        <f t="shared" si="12"/>
        <v>3</v>
      </c>
      <c r="T46" s="18">
        <f t="shared" si="13"/>
        <v>3</v>
      </c>
      <c r="U46" s="13">
        <f t="shared" si="14"/>
        <v>3</v>
      </c>
      <c r="V46" s="18">
        <f t="shared" si="15"/>
        <v>3</v>
      </c>
      <c r="W46" s="13">
        <f t="shared" si="16"/>
        <v>3</v>
      </c>
      <c r="X46" s="13">
        <f t="shared" si="17"/>
        <v>3</v>
      </c>
      <c r="Y46" s="13">
        <f t="shared" si="18"/>
        <v>3</v>
      </c>
      <c r="Z46" s="18">
        <f t="shared" si="19"/>
        <v>3</v>
      </c>
      <c r="AA46" s="13">
        <f t="shared" si="20"/>
        <v>2</v>
      </c>
      <c r="AB46" s="13">
        <f t="shared" si="21"/>
        <v>2</v>
      </c>
      <c r="AC46" s="13">
        <f t="shared" si="22"/>
        <v>2</v>
      </c>
      <c r="AD46" s="13">
        <f t="shared" si="23"/>
        <v>2</v>
      </c>
      <c r="AE46" s="18">
        <f t="shared" si="24"/>
        <v>2</v>
      </c>
      <c r="AF46" s="18">
        <f t="shared" si="25"/>
        <v>2</v>
      </c>
      <c r="AG46" s="13">
        <f t="shared" si="26"/>
        <v>2</v>
      </c>
      <c r="AH46" s="13">
        <f t="shared" si="27"/>
        <v>2</v>
      </c>
      <c r="AI46" s="13">
        <f t="shared" si="28"/>
        <v>2</v>
      </c>
      <c r="AJ46" s="13">
        <f t="shared" si="29"/>
        <v>2</v>
      </c>
      <c r="AK46" s="18">
        <f t="shared" si="30"/>
        <v>2</v>
      </c>
      <c r="AL46" s="13">
        <f t="shared" si="31"/>
        <v>2</v>
      </c>
      <c r="AM46" s="18">
        <f t="shared" si="32"/>
        <v>2</v>
      </c>
      <c r="AN46" s="13">
        <f t="shared" si="33"/>
        <v>2</v>
      </c>
      <c r="AO46" s="18">
        <f t="shared" si="34"/>
        <v>2</v>
      </c>
      <c r="AP46" s="13">
        <f t="shared" si="35"/>
        <v>2</v>
      </c>
      <c r="AQ46" s="13">
        <f t="shared" si="36"/>
        <v>2</v>
      </c>
      <c r="AR46" s="13">
        <f t="shared" si="37"/>
        <v>2</v>
      </c>
      <c r="AS46" s="13">
        <f t="shared" si="38"/>
        <v>2</v>
      </c>
      <c r="AT46" s="13">
        <f t="shared" ref="AT46:AT62" si="39">IF($A46-$A$45&lt;=12,2,IF($A46-$A$45&lt;=18,3,IF($A46-$A$45&lt;=24,4,IF($A46-$A$45&lt;=30,5,IF($A46-$A$45&lt;=36,6,IF($A46-$A$45&lt;=42,7,IF($A46-$A$45&lt;=48,8,IF($A46-$A$45&lt;=54,9,IF($A46-$A$45&lt;=60,10,IF($A46-$A$45&lt;=66,11,IF($A46-$A$45&lt;=72,12)))))))))))</f>
        <v>2</v>
      </c>
      <c r="AU46" s="14" t="str">
        <f>B46</f>
        <v>惠环城轨站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"/>
      <c r="BH46" s="1"/>
      <c r="BI46" s="1"/>
      <c r="BJ46" s="1"/>
      <c r="BK46" s="1"/>
    </row>
    <row r="47" customFormat="1" ht="22.5" spans="1:63">
      <c r="A47" s="8">
        <v>25.7</v>
      </c>
      <c r="B47" s="8" t="s">
        <v>47</v>
      </c>
      <c r="C47" s="13">
        <f>IF($A47-$A$2&lt;=12,2,IF($A47-$A$2&lt;=18,3,IF($A47-$A$2&lt;=24,4,IF($A47-$A$2&lt;=30,5,IF($A47-$A$2&lt;=36,6,IF($A47-$A$2&lt;=42,7,IF($A47-$A$2&lt;=48,8,IF($A47-$A$2&lt;=54,9,IF($A47-$A$2&lt;=60,10,IF($A47-$A$2&lt;=66,11,IF($A47-$A$2&lt;=72,12)))))))))))</f>
        <v>5</v>
      </c>
      <c r="D47" s="13">
        <f>IF($A47-$A$3&lt;=12,2,IF($A47-$A$3&lt;=18,3,IF($A47-$A$3&lt;=24,4,IF($A47-$A$3&lt;=30,5,IF($A47-$A$3&lt;=36,6,IF($A47-$A$3&lt;=42,7,IF($A47-$A$3&lt;=48,8,IF($A47-$A$3&lt;=54,9,IF($A47-$A$3&lt;=60,10,IF($A47-$A$3&lt;=66,11,IF($A47-$A$3&lt;=72,12)))))))))))</f>
        <v>5</v>
      </c>
      <c r="E47" s="13">
        <f>IF($A47-$A$4&lt;=12,2,IF($A47-$A$4&lt;18,3,IF($A47-$A$4&lt;=24,4,IF($A47-$A$4&lt;=30,5,IF($A47-$A$4&lt;=36,6,IF($A47-$A$4&lt;=42,7,IF($A47-$A$4&lt;=48,8,IF($A47-$A$4&lt;=54,9,IF($A47-$A$4&lt;=60,10,IF($A47-$A$4&lt;=66,11,IF($A47-$A$4&lt;=72,12)))))))))))</f>
        <v>4</v>
      </c>
      <c r="F47" s="13">
        <f>IF($A47-$A$5&lt;=12,2,IF($A47-$A$5&lt;=18,3,IF($A47-$A$5&lt;=24,4,IF($A47-$A$5&lt;=30,5,IF($A47-$A$5&lt;=36,6,IF($A47-$A$5&lt;=42,7,IF($A47-$A$5&lt;=48,8,IF($A47-$A$5&lt;=54,9,IF($A47-$A$5&lt;=60,10,IF($A47-$A$5&lt;=66,11,IF($A47-$A$5&lt;=72,12)))))))))))</f>
        <v>4</v>
      </c>
      <c r="G47" s="13">
        <f t="shared" si="0"/>
        <v>4</v>
      </c>
      <c r="H47" s="13">
        <f t="shared" si="1"/>
        <v>4</v>
      </c>
      <c r="I47" s="13">
        <f t="shared" si="2"/>
        <v>4</v>
      </c>
      <c r="J47" s="18">
        <f t="shared" si="3"/>
        <v>4</v>
      </c>
      <c r="K47" s="13">
        <f t="shared" si="4"/>
        <v>4</v>
      </c>
      <c r="L47" s="18">
        <f t="shared" si="5"/>
        <v>4</v>
      </c>
      <c r="M47" s="13">
        <f t="shared" si="6"/>
        <v>4</v>
      </c>
      <c r="N47" s="13">
        <f t="shared" si="7"/>
        <v>4</v>
      </c>
      <c r="O47" s="13">
        <f t="shared" si="8"/>
        <v>4</v>
      </c>
      <c r="P47" s="18">
        <f t="shared" si="9"/>
        <v>4</v>
      </c>
      <c r="Q47" s="13">
        <f t="shared" si="10"/>
        <v>3</v>
      </c>
      <c r="R47" s="18">
        <f t="shared" si="11"/>
        <v>3</v>
      </c>
      <c r="S47" s="13">
        <f t="shared" si="12"/>
        <v>3</v>
      </c>
      <c r="T47" s="18">
        <f t="shared" si="13"/>
        <v>3</v>
      </c>
      <c r="U47" s="13">
        <f t="shared" si="14"/>
        <v>3</v>
      </c>
      <c r="V47" s="18">
        <f t="shared" si="15"/>
        <v>3</v>
      </c>
      <c r="W47" s="13">
        <f t="shared" si="16"/>
        <v>3</v>
      </c>
      <c r="X47" s="13">
        <f t="shared" si="17"/>
        <v>3</v>
      </c>
      <c r="Y47" s="13">
        <f t="shared" si="18"/>
        <v>3</v>
      </c>
      <c r="Z47" s="18">
        <f t="shared" si="19"/>
        <v>3</v>
      </c>
      <c r="AA47" s="13">
        <f t="shared" si="20"/>
        <v>3</v>
      </c>
      <c r="AB47" s="13">
        <f t="shared" si="21"/>
        <v>2</v>
      </c>
      <c r="AC47" s="13">
        <f t="shared" si="22"/>
        <v>2</v>
      </c>
      <c r="AD47" s="13">
        <f t="shared" si="23"/>
        <v>2</v>
      </c>
      <c r="AE47" s="18">
        <f t="shared" si="24"/>
        <v>2</v>
      </c>
      <c r="AF47" s="18">
        <f t="shared" si="25"/>
        <v>2</v>
      </c>
      <c r="AG47" s="13">
        <f t="shared" si="26"/>
        <v>2</v>
      </c>
      <c r="AH47" s="13">
        <f t="shared" si="27"/>
        <v>2</v>
      </c>
      <c r="AI47" s="13">
        <f t="shared" si="28"/>
        <v>2</v>
      </c>
      <c r="AJ47" s="13">
        <f t="shared" si="29"/>
        <v>2</v>
      </c>
      <c r="AK47" s="18">
        <f t="shared" si="30"/>
        <v>2</v>
      </c>
      <c r="AL47" s="13">
        <f t="shared" si="31"/>
        <v>2</v>
      </c>
      <c r="AM47" s="18">
        <f t="shared" si="32"/>
        <v>2</v>
      </c>
      <c r="AN47" s="13">
        <f t="shared" si="33"/>
        <v>2</v>
      </c>
      <c r="AO47" s="18">
        <f t="shared" si="34"/>
        <v>2</v>
      </c>
      <c r="AP47" s="13">
        <f t="shared" si="35"/>
        <v>2</v>
      </c>
      <c r="AQ47" s="13">
        <f t="shared" si="36"/>
        <v>2</v>
      </c>
      <c r="AR47" s="13">
        <f t="shared" si="37"/>
        <v>2</v>
      </c>
      <c r="AS47" s="13">
        <f t="shared" si="38"/>
        <v>2</v>
      </c>
      <c r="AT47" s="13">
        <f t="shared" si="39"/>
        <v>2</v>
      </c>
      <c r="AU47" s="13">
        <f t="shared" ref="AU47:AU62" si="40">IF($A47-$A$46&lt;=12,2,IF($A47-$A$46&lt;=18,3,IF($A47-$A$46&lt;=24,4,IF($A47-$A$46&lt;=30,5,IF($A47-$A$46&lt;=36,6,IF($A47-$A$46&lt;=42,7,IF($A47-$A$46&lt;=48,8,IF($A47-$A$46&lt;=54,9,IF($A47-$A$46&lt;=60,10,IF($A47-$A$46&lt;=66,11,IF($A47-$A$46&lt;=72,12)))))))))))</f>
        <v>2</v>
      </c>
      <c r="AV47" s="14" t="str">
        <f>B47</f>
        <v>中信惠州医院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"/>
      <c r="BH47" s="1"/>
      <c r="BI47" s="1"/>
      <c r="BJ47" s="1"/>
      <c r="BK47" s="1"/>
    </row>
    <row r="48" customFormat="1" ht="22.5" spans="1:63">
      <c r="A48" s="8">
        <v>26.3</v>
      </c>
      <c r="B48" s="8" t="s">
        <v>48</v>
      </c>
      <c r="C48" s="13">
        <f>IF($A48-$A$2&lt;=12,2,IF($A48-$A$2&lt;=18,3,IF($A48-$A$2&lt;=24,4,IF($A48-$A$2&lt;=30,5,IF($A48-$A$2&lt;=36,6,IF($A48-$A$2&lt;=42,7,IF($A48-$A$2&lt;=48,8,IF($A48-$A$2&lt;=54,9,IF($A48-$A$2&lt;=60,10,IF($A48-$A$2&lt;=66,11,IF($A48-$A$2&lt;=72,12)))))))))))</f>
        <v>5</v>
      </c>
      <c r="D48" s="13">
        <f>IF($A48-$A$3&lt;=12,2,IF($A48-$A$3&lt;=18,3,IF($A48-$A$3&lt;=24,4,IF($A48-$A$3&lt;=30,5,IF($A48-$A$3&lt;=36,6,IF($A48-$A$3&lt;=42,7,IF($A48-$A$3&lt;=48,8,IF($A48-$A$3&lt;=54,9,IF($A48-$A$3&lt;=60,10,IF($A48-$A$3&lt;=66,11,IF($A48-$A$3&lt;=72,12)))))))))))</f>
        <v>5</v>
      </c>
      <c r="E48" s="13">
        <f>IF($A48-$A$4&lt;=12,2,IF($A48-$A$4&lt;18,3,IF($A48-$A$4&lt;=24,4,IF($A48-$A$4&lt;=30,5,IF($A48-$A$4&lt;=36,6,IF($A48-$A$4&lt;=42,7,IF($A48-$A$4&lt;=48,8,IF($A48-$A$4&lt;=54,9,IF($A48-$A$4&lt;=60,10,IF($A48-$A$4&lt;=66,11,IF($A48-$A$4&lt;=72,12)))))))))))</f>
        <v>5</v>
      </c>
      <c r="F48" s="13">
        <f>IF($A48-$A$5&lt;=12,2,IF($A48-$A$5&lt;=18,3,IF($A48-$A$5&lt;=24,4,IF($A48-$A$5&lt;=30,5,IF($A48-$A$5&lt;=36,6,IF($A48-$A$5&lt;=42,7,IF($A48-$A$5&lt;=48,8,IF($A48-$A$5&lt;=54,9,IF($A48-$A$5&lt;=60,10,IF($A48-$A$5&lt;=66,11,IF($A48-$A$5&lt;=72,12)))))))))))</f>
        <v>4</v>
      </c>
      <c r="G48" s="13">
        <f t="shared" si="0"/>
        <v>4</v>
      </c>
      <c r="H48" s="13">
        <f t="shared" si="1"/>
        <v>4</v>
      </c>
      <c r="I48" s="13">
        <f t="shared" si="2"/>
        <v>4</v>
      </c>
      <c r="J48" s="18">
        <f t="shared" si="3"/>
        <v>4</v>
      </c>
      <c r="K48" s="13">
        <f t="shared" si="4"/>
        <v>4</v>
      </c>
      <c r="L48" s="18">
        <f t="shared" si="5"/>
        <v>4</v>
      </c>
      <c r="M48" s="13">
        <f t="shared" si="6"/>
        <v>4</v>
      </c>
      <c r="N48" s="13">
        <f t="shared" si="7"/>
        <v>4</v>
      </c>
      <c r="O48" s="13">
        <f t="shared" si="8"/>
        <v>4</v>
      </c>
      <c r="P48" s="18">
        <f t="shared" si="9"/>
        <v>4</v>
      </c>
      <c r="Q48" s="13">
        <f t="shared" si="10"/>
        <v>4</v>
      </c>
      <c r="R48" s="18">
        <f t="shared" si="11"/>
        <v>3</v>
      </c>
      <c r="S48" s="13">
        <f t="shared" si="12"/>
        <v>3</v>
      </c>
      <c r="T48" s="18">
        <f t="shared" si="13"/>
        <v>3</v>
      </c>
      <c r="U48" s="13">
        <f t="shared" si="14"/>
        <v>3</v>
      </c>
      <c r="V48" s="18">
        <f t="shared" si="15"/>
        <v>3</v>
      </c>
      <c r="W48" s="13">
        <f t="shared" si="16"/>
        <v>3</v>
      </c>
      <c r="X48" s="13">
        <f t="shared" si="17"/>
        <v>3</v>
      </c>
      <c r="Y48" s="13">
        <f t="shared" si="18"/>
        <v>3</v>
      </c>
      <c r="Z48" s="18">
        <f t="shared" si="19"/>
        <v>3</v>
      </c>
      <c r="AA48" s="13">
        <f t="shared" si="20"/>
        <v>3</v>
      </c>
      <c r="AB48" s="13">
        <f t="shared" si="21"/>
        <v>3</v>
      </c>
      <c r="AC48" s="13">
        <f t="shared" si="22"/>
        <v>2</v>
      </c>
      <c r="AD48" s="13">
        <f t="shared" si="23"/>
        <v>2</v>
      </c>
      <c r="AE48" s="18">
        <f t="shared" si="24"/>
        <v>2</v>
      </c>
      <c r="AF48" s="18">
        <f t="shared" si="25"/>
        <v>2</v>
      </c>
      <c r="AG48" s="13">
        <f t="shared" si="26"/>
        <v>2</v>
      </c>
      <c r="AH48" s="13">
        <f t="shared" si="27"/>
        <v>2</v>
      </c>
      <c r="AI48" s="13">
        <f t="shared" si="28"/>
        <v>2</v>
      </c>
      <c r="AJ48" s="13">
        <f t="shared" si="29"/>
        <v>2</v>
      </c>
      <c r="AK48" s="18">
        <f t="shared" si="30"/>
        <v>2</v>
      </c>
      <c r="AL48" s="13">
        <f t="shared" si="31"/>
        <v>2</v>
      </c>
      <c r="AM48" s="18">
        <f t="shared" si="32"/>
        <v>2</v>
      </c>
      <c r="AN48" s="13">
        <f t="shared" si="33"/>
        <v>2</v>
      </c>
      <c r="AO48" s="18">
        <f t="shared" si="34"/>
        <v>2</v>
      </c>
      <c r="AP48" s="13">
        <f t="shared" si="35"/>
        <v>2</v>
      </c>
      <c r="AQ48" s="13">
        <f t="shared" si="36"/>
        <v>2</v>
      </c>
      <c r="AR48" s="13">
        <f t="shared" si="37"/>
        <v>2</v>
      </c>
      <c r="AS48" s="13">
        <f t="shared" si="38"/>
        <v>2</v>
      </c>
      <c r="AT48" s="13">
        <f t="shared" si="39"/>
        <v>2</v>
      </c>
      <c r="AU48" s="13">
        <f t="shared" si="40"/>
        <v>2</v>
      </c>
      <c r="AV48" s="13">
        <f t="shared" ref="AV48:AV62" si="41">IF($A48-$A$47&lt;=12,2,IF($A48-$A$47&lt;=18,3,IF($A48-$A$47&lt;=24,4,IF($A48-$A$47&lt;=30,5,IF($A48-$A$47&lt;=36,6,IF($A48-$A$47&lt;=42,7,IF($A48-$A$47&lt;=48,8,IF($A48-$A$47&lt;=54,9,IF($A48-$A$47&lt;=60,10,IF($A48-$A$47&lt;=66,11,IF($A48-$A$47&lt;=72,12)))))))))))</f>
        <v>2</v>
      </c>
      <c r="AW48" s="14" t="str">
        <f>B48</f>
        <v>海关</v>
      </c>
      <c r="AX48" s="14"/>
      <c r="AY48" s="14"/>
      <c r="AZ48" s="14"/>
      <c r="BA48" s="14"/>
      <c r="BB48" s="14"/>
      <c r="BC48" s="14"/>
      <c r="BD48" s="14"/>
      <c r="BE48" s="14"/>
      <c r="BF48" s="14"/>
      <c r="BG48" s="1"/>
      <c r="BH48" s="1"/>
      <c r="BI48" s="1"/>
      <c r="BJ48" s="1"/>
      <c r="BK48" s="1"/>
    </row>
    <row r="49" customFormat="1" ht="22.5" spans="1:63">
      <c r="A49" s="8">
        <v>27.2</v>
      </c>
      <c r="B49" s="8" t="s">
        <v>49</v>
      </c>
      <c r="C49" s="13">
        <f>IF($A49-$A$2&lt;=12,2,IF($A49-$A$2&lt;=18,3,IF($A49-$A$2&lt;=24,4,IF($A49-$A$2&lt;=30,5,IF($A49-$A$2&lt;=36,6,IF($A49-$A$2&lt;=42,7,IF($A49-$A$2&lt;=48,8,IF($A49-$A$2&lt;=54,9,IF($A49-$A$2&lt;=60,10,IF($A49-$A$2&lt;=66,11,IF($A49-$A$2&lt;=72,12)))))))))))</f>
        <v>5</v>
      </c>
      <c r="D49" s="13">
        <f>IF($A49-$A$3&lt;=12,2,IF($A49-$A$3&lt;=18,3,IF($A49-$A$3&lt;=24,4,IF($A49-$A$3&lt;=30,5,IF($A49-$A$3&lt;=36,6,IF($A49-$A$3&lt;=42,7,IF($A49-$A$3&lt;=48,8,IF($A49-$A$3&lt;=54,9,IF($A49-$A$3&lt;=60,10,IF($A49-$A$3&lt;=66,11,IF($A49-$A$3&lt;=72,12)))))))))))</f>
        <v>5</v>
      </c>
      <c r="E49" s="13">
        <f>IF($A49-$A$4&lt;=12,2,IF($A49-$A$4&lt;18,3,IF($A49-$A$4&lt;=24,4,IF($A49-$A$4&lt;=30,5,IF($A49-$A$4&lt;=36,6,IF($A49-$A$4&lt;=42,7,IF($A49-$A$4&lt;=48,8,IF($A49-$A$4&lt;=54,9,IF($A49-$A$4&lt;=60,10,IF($A49-$A$4&lt;=66,11,IF($A49-$A$4&lt;=72,12)))))))))))</f>
        <v>5</v>
      </c>
      <c r="F49" s="13">
        <f>IF($A49-$A$5&lt;=12,2,IF($A49-$A$5&lt;=18,3,IF($A49-$A$5&lt;=24,4,IF($A49-$A$5&lt;=30,5,IF($A49-$A$5&lt;=36,6,IF($A49-$A$5&lt;=42,7,IF($A49-$A$5&lt;=48,8,IF($A49-$A$5&lt;=54,9,IF($A49-$A$5&lt;=60,10,IF($A49-$A$5&lt;=66,11,IF($A49-$A$5&lt;=72,12)))))))))))</f>
        <v>5</v>
      </c>
      <c r="G49" s="13">
        <f t="shared" si="0"/>
        <v>4</v>
      </c>
      <c r="H49" s="13">
        <f t="shared" si="1"/>
        <v>4</v>
      </c>
      <c r="I49" s="13">
        <f t="shared" si="2"/>
        <v>4</v>
      </c>
      <c r="J49" s="18">
        <f t="shared" si="3"/>
        <v>4</v>
      </c>
      <c r="K49" s="13">
        <f t="shared" si="4"/>
        <v>4</v>
      </c>
      <c r="L49" s="18">
        <f t="shared" si="5"/>
        <v>4</v>
      </c>
      <c r="M49" s="13">
        <f t="shared" si="6"/>
        <v>4</v>
      </c>
      <c r="N49" s="13">
        <f t="shared" si="7"/>
        <v>4</v>
      </c>
      <c r="O49" s="13">
        <f t="shared" si="8"/>
        <v>4</v>
      </c>
      <c r="P49" s="18">
        <f t="shared" si="9"/>
        <v>4</v>
      </c>
      <c r="Q49" s="13">
        <f t="shared" si="10"/>
        <v>4</v>
      </c>
      <c r="R49" s="18">
        <f t="shared" si="11"/>
        <v>4</v>
      </c>
      <c r="S49" s="13">
        <f t="shared" si="12"/>
        <v>4</v>
      </c>
      <c r="T49" s="18">
        <f t="shared" si="13"/>
        <v>3</v>
      </c>
      <c r="U49" s="13">
        <f t="shared" si="14"/>
        <v>3</v>
      </c>
      <c r="V49" s="18">
        <f t="shared" si="15"/>
        <v>3</v>
      </c>
      <c r="W49" s="13">
        <f t="shared" si="16"/>
        <v>3</v>
      </c>
      <c r="X49" s="13">
        <f t="shared" si="17"/>
        <v>3</v>
      </c>
      <c r="Y49" s="13">
        <f t="shared" si="18"/>
        <v>3</v>
      </c>
      <c r="Z49" s="18">
        <f t="shared" si="19"/>
        <v>3</v>
      </c>
      <c r="AA49" s="13">
        <f t="shared" si="20"/>
        <v>3</v>
      </c>
      <c r="AB49" s="13">
        <f t="shared" si="21"/>
        <v>3</v>
      </c>
      <c r="AC49" s="13">
        <f t="shared" si="22"/>
        <v>3</v>
      </c>
      <c r="AD49" s="13">
        <f t="shared" si="23"/>
        <v>2</v>
      </c>
      <c r="AE49" s="18">
        <f t="shared" si="24"/>
        <v>2</v>
      </c>
      <c r="AF49" s="18">
        <f t="shared" si="25"/>
        <v>2</v>
      </c>
      <c r="AG49" s="13">
        <f t="shared" si="26"/>
        <v>2</v>
      </c>
      <c r="AH49" s="13">
        <f t="shared" si="27"/>
        <v>2</v>
      </c>
      <c r="AI49" s="13">
        <f t="shared" si="28"/>
        <v>2</v>
      </c>
      <c r="AJ49" s="13">
        <f t="shared" si="29"/>
        <v>2</v>
      </c>
      <c r="AK49" s="18">
        <f t="shared" si="30"/>
        <v>2</v>
      </c>
      <c r="AL49" s="13">
        <f t="shared" si="31"/>
        <v>2</v>
      </c>
      <c r="AM49" s="18">
        <f t="shared" si="32"/>
        <v>2</v>
      </c>
      <c r="AN49" s="13">
        <f t="shared" si="33"/>
        <v>2</v>
      </c>
      <c r="AO49" s="18">
        <f t="shared" si="34"/>
        <v>2</v>
      </c>
      <c r="AP49" s="13">
        <f t="shared" si="35"/>
        <v>2</v>
      </c>
      <c r="AQ49" s="13">
        <f t="shared" si="36"/>
        <v>2</v>
      </c>
      <c r="AR49" s="13">
        <f t="shared" si="37"/>
        <v>2</v>
      </c>
      <c r="AS49" s="13">
        <f t="shared" si="38"/>
        <v>2</v>
      </c>
      <c r="AT49" s="13">
        <f t="shared" si="39"/>
        <v>2</v>
      </c>
      <c r="AU49" s="13">
        <f t="shared" si="40"/>
        <v>2</v>
      </c>
      <c r="AV49" s="13">
        <f t="shared" si="41"/>
        <v>2</v>
      </c>
      <c r="AW49" s="13">
        <f t="shared" ref="AW49:AW62" si="42">IF($A49-$A$48&lt;=12,2,IF($A49-$A$48&lt;=18,3,IF($A49-$A$48&lt;=24,4,IF($A49-$A$48&lt;=30,5,IF($A49-$A$48&lt;=36,6,IF($A49-$A$48&lt;=42,7,IF($A49-$A$48&lt;=48,8,IF($A49-$A$48&lt;=54,9,IF($A49-$A$48&lt;=60,10,IF($A49-$A$48&lt;=66,11,IF($A49-$A$48&lt;=72,12)))))))))))</f>
        <v>2</v>
      </c>
      <c r="AX49" s="14" t="str">
        <f>B49</f>
        <v>马过渡</v>
      </c>
      <c r="AY49" s="14"/>
      <c r="AZ49" s="14"/>
      <c r="BA49" s="14"/>
      <c r="BB49" s="14"/>
      <c r="BC49" s="14"/>
      <c r="BD49" s="14"/>
      <c r="BE49" s="14"/>
      <c r="BF49" s="14"/>
      <c r="BG49" s="1"/>
      <c r="BH49" s="1"/>
      <c r="BI49" s="1"/>
      <c r="BJ49" s="1"/>
      <c r="BK49" s="1"/>
    </row>
    <row r="50" customFormat="1" ht="22.5" spans="1:63">
      <c r="A50" s="8">
        <v>27.8</v>
      </c>
      <c r="B50" s="8" t="s">
        <v>50</v>
      </c>
      <c r="C50" s="13">
        <f>IF($A50-$A$2&lt;=12,2,IF($A50-$A$2&lt;=18,3,IF($A50-$A$2&lt;=24,4,IF($A50-$A$2&lt;=30,5,IF($A50-$A$2&lt;=36,6,IF($A50-$A$2&lt;=42,7,IF($A50-$A$2&lt;=48,8,IF($A50-$A$2&lt;=54,9,IF($A50-$A$2&lt;=60,10,IF($A50-$A$2&lt;=66,11,IF($A50-$A$2&lt;=72,12)))))))))))</f>
        <v>5</v>
      </c>
      <c r="D50" s="13">
        <f>IF($A50-$A$3&lt;=12,2,IF($A50-$A$3&lt;=18,3,IF($A50-$A$3&lt;=24,4,IF($A50-$A$3&lt;=30,5,IF($A50-$A$3&lt;=36,6,IF($A50-$A$3&lt;=42,7,IF($A50-$A$3&lt;=48,8,IF($A50-$A$3&lt;=54,9,IF($A50-$A$3&lt;=60,10,IF($A50-$A$3&lt;=66,11,IF($A50-$A$3&lt;=72,12)))))))))))</f>
        <v>5</v>
      </c>
      <c r="E50" s="13">
        <f>IF($A50-$A$4&lt;=12,2,IF($A50-$A$4&lt;18,3,IF($A50-$A$4&lt;=24,4,IF($A50-$A$4&lt;=30,5,IF($A50-$A$4&lt;=36,6,IF($A50-$A$4&lt;=42,7,IF($A50-$A$4&lt;=48,8,IF($A50-$A$4&lt;=54,9,IF($A50-$A$4&lt;=60,10,IF($A50-$A$4&lt;=66,11,IF($A50-$A$4&lt;=72,12)))))))))))</f>
        <v>5</v>
      </c>
      <c r="F50" s="13">
        <f>IF($A50-$A$5&lt;=12,2,IF($A50-$A$5&lt;=18,3,IF($A50-$A$5&lt;=24,4,IF($A50-$A$5&lt;=30,5,IF($A50-$A$5&lt;=36,6,IF($A50-$A$5&lt;=42,7,IF($A50-$A$5&lt;=48,8,IF($A50-$A$5&lt;=54,9,IF($A50-$A$5&lt;=60,10,IF($A50-$A$5&lt;=66,11,IF($A50-$A$5&lt;=72,12)))))))))))</f>
        <v>5</v>
      </c>
      <c r="G50" s="13">
        <f t="shared" si="0"/>
        <v>5</v>
      </c>
      <c r="H50" s="13">
        <f t="shared" si="1"/>
        <v>5</v>
      </c>
      <c r="I50" s="13">
        <f t="shared" si="2"/>
        <v>4</v>
      </c>
      <c r="J50" s="18">
        <f t="shared" si="3"/>
        <v>4</v>
      </c>
      <c r="K50" s="13">
        <f t="shared" si="4"/>
        <v>4</v>
      </c>
      <c r="L50" s="18">
        <f t="shared" si="5"/>
        <v>4</v>
      </c>
      <c r="M50" s="13">
        <f t="shared" si="6"/>
        <v>4</v>
      </c>
      <c r="N50" s="13">
        <f t="shared" si="7"/>
        <v>4</v>
      </c>
      <c r="O50" s="13">
        <f t="shared" si="8"/>
        <v>4</v>
      </c>
      <c r="P50" s="18">
        <f t="shared" si="9"/>
        <v>4</v>
      </c>
      <c r="Q50" s="13">
        <f t="shared" si="10"/>
        <v>4</v>
      </c>
      <c r="R50" s="18">
        <f t="shared" si="11"/>
        <v>4</v>
      </c>
      <c r="S50" s="13">
        <f t="shared" si="12"/>
        <v>4</v>
      </c>
      <c r="T50" s="18">
        <f t="shared" si="13"/>
        <v>4</v>
      </c>
      <c r="U50" s="13">
        <f t="shared" si="14"/>
        <v>3</v>
      </c>
      <c r="V50" s="18">
        <f t="shared" si="15"/>
        <v>3</v>
      </c>
      <c r="W50" s="13">
        <f t="shared" si="16"/>
        <v>3</v>
      </c>
      <c r="X50" s="13">
        <f t="shared" si="17"/>
        <v>3</v>
      </c>
      <c r="Y50" s="13">
        <f t="shared" si="18"/>
        <v>3</v>
      </c>
      <c r="Z50" s="18">
        <f t="shared" si="19"/>
        <v>3</v>
      </c>
      <c r="AA50" s="13">
        <f t="shared" si="20"/>
        <v>3</v>
      </c>
      <c r="AB50" s="13">
        <f t="shared" si="21"/>
        <v>3</v>
      </c>
      <c r="AC50" s="13">
        <f t="shared" si="22"/>
        <v>3</v>
      </c>
      <c r="AD50" s="13">
        <f t="shared" si="23"/>
        <v>3</v>
      </c>
      <c r="AE50" s="18">
        <f t="shared" si="24"/>
        <v>2</v>
      </c>
      <c r="AF50" s="18">
        <f t="shared" si="25"/>
        <v>2</v>
      </c>
      <c r="AG50" s="13">
        <f t="shared" si="26"/>
        <v>2</v>
      </c>
      <c r="AH50" s="13">
        <f t="shared" si="27"/>
        <v>2</v>
      </c>
      <c r="AI50" s="13">
        <f t="shared" si="28"/>
        <v>2</v>
      </c>
      <c r="AJ50" s="13">
        <f t="shared" si="29"/>
        <v>2</v>
      </c>
      <c r="AK50" s="18">
        <f t="shared" si="30"/>
        <v>2</v>
      </c>
      <c r="AL50" s="13">
        <f t="shared" si="31"/>
        <v>2</v>
      </c>
      <c r="AM50" s="18">
        <f t="shared" si="32"/>
        <v>2</v>
      </c>
      <c r="AN50" s="13">
        <f t="shared" si="33"/>
        <v>2</v>
      </c>
      <c r="AO50" s="18">
        <f t="shared" si="34"/>
        <v>2</v>
      </c>
      <c r="AP50" s="13">
        <f t="shared" si="35"/>
        <v>2</v>
      </c>
      <c r="AQ50" s="13">
        <f t="shared" si="36"/>
        <v>2</v>
      </c>
      <c r="AR50" s="13">
        <f t="shared" si="37"/>
        <v>2</v>
      </c>
      <c r="AS50" s="13">
        <f t="shared" si="38"/>
        <v>2</v>
      </c>
      <c r="AT50" s="13">
        <f t="shared" si="39"/>
        <v>2</v>
      </c>
      <c r="AU50" s="13">
        <f t="shared" si="40"/>
        <v>2</v>
      </c>
      <c r="AV50" s="13">
        <f t="shared" si="41"/>
        <v>2</v>
      </c>
      <c r="AW50" s="13">
        <f t="shared" si="42"/>
        <v>2</v>
      </c>
      <c r="AX50" s="13">
        <f t="shared" ref="AX50:AX62" si="43">IF($A50-$A$49&lt;=12,2,IF($A50-$A$49&lt;=18,3,IF($A50-$A$49&lt;=24,4,IF($A50-$A$49&lt;=30,5,IF($A50-$A$49&lt;=36,6,IF($A50-$A$49&lt;=42,7,IF($A50-$A$49&lt;=48,8,IF($A50-$A$49&lt;=54,9,IF($A50-$A$49&lt;=60,10,IF($A50-$A$49&lt;=66,11,IF($A50-$A$49&lt;=72,12)))))))))))</f>
        <v>2</v>
      </c>
      <c r="AY50" s="14" t="str">
        <f>B50</f>
        <v>科融创业大厦</v>
      </c>
      <c r="AZ50" s="14"/>
      <c r="BA50" s="14"/>
      <c r="BB50" s="14"/>
      <c r="BC50" s="14"/>
      <c r="BD50" s="14"/>
      <c r="BE50" s="14"/>
      <c r="BF50" s="14"/>
      <c r="BG50" s="1"/>
      <c r="BH50" s="1"/>
      <c r="BI50" s="1"/>
      <c r="BJ50" s="1"/>
      <c r="BK50" s="1"/>
    </row>
    <row r="51" customFormat="1" ht="22.5" spans="1:63">
      <c r="A51" s="8">
        <v>28.7</v>
      </c>
      <c r="B51" s="8" t="s">
        <v>51</v>
      </c>
      <c r="C51" s="13">
        <f>IF($A51-$A$2&lt;=12,2,IF($A51-$A$2&lt;=18,3,IF($A51-$A$2&lt;=24,4,IF($A51-$A$2&lt;=30,5,IF($A51-$A$2&lt;=36,6,IF($A51-$A$2&lt;=42,7,IF($A51-$A$2&lt;=48,8,IF($A51-$A$2&lt;=54,9,IF($A51-$A$2&lt;=60,10,IF($A51-$A$2&lt;=66,11,IF($A51-$A$2&lt;=72,12)))))))))))</f>
        <v>5</v>
      </c>
      <c r="D51" s="13">
        <f>IF($A51-$A$3&lt;=12,2,IF($A51-$A$3&lt;=18,3,IF($A51-$A$3&lt;=24,4,IF($A51-$A$3&lt;=30,5,IF($A51-$A$3&lt;=36,6,IF($A51-$A$3&lt;=42,7,IF($A51-$A$3&lt;=48,8,IF($A51-$A$3&lt;=54,9,IF($A51-$A$3&lt;=60,10,IF($A51-$A$3&lt;=66,11,IF($A51-$A$3&lt;=72,12)))))))))))</f>
        <v>5</v>
      </c>
      <c r="E51" s="13">
        <f>IF($A51-$A$4&lt;=12,2,IF($A51-$A$4&lt;18,3,IF($A51-$A$4&lt;=24,4,IF($A51-$A$4&lt;=30,5,IF($A51-$A$4&lt;=36,6,IF($A51-$A$4&lt;=42,7,IF($A51-$A$4&lt;=48,8,IF($A51-$A$4&lt;=54,9,IF($A51-$A$4&lt;=60,10,IF($A51-$A$4&lt;=66,11,IF($A51-$A$4&lt;=72,12)))))))))))</f>
        <v>5</v>
      </c>
      <c r="F51" s="13">
        <f>IF($A51-$A$5&lt;=12,2,IF($A51-$A$5&lt;=18,3,IF($A51-$A$5&lt;=24,4,IF($A51-$A$5&lt;=30,5,IF($A51-$A$5&lt;=36,6,IF($A51-$A$5&lt;=42,7,IF($A51-$A$5&lt;=48,8,IF($A51-$A$5&lt;=54,9,IF($A51-$A$5&lt;=60,10,IF($A51-$A$5&lt;=66,11,IF($A51-$A$5&lt;=72,12)))))))))))</f>
        <v>5</v>
      </c>
      <c r="G51" s="13">
        <f t="shared" si="0"/>
        <v>5</v>
      </c>
      <c r="H51" s="13">
        <f t="shared" si="1"/>
        <v>5</v>
      </c>
      <c r="I51" s="13">
        <f t="shared" si="2"/>
        <v>5</v>
      </c>
      <c r="J51" s="18">
        <f t="shared" si="3"/>
        <v>5</v>
      </c>
      <c r="K51" s="13">
        <f t="shared" si="4"/>
        <v>4</v>
      </c>
      <c r="L51" s="18">
        <f t="shared" si="5"/>
        <v>4</v>
      </c>
      <c r="M51" s="13">
        <f t="shared" si="6"/>
        <v>4</v>
      </c>
      <c r="N51" s="13">
        <f t="shared" si="7"/>
        <v>4</v>
      </c>
      <c r="O51" s="13">
        <f t="shared" si="8"/>
        <v>4</v>
      </c>
      <c r="P51" s="18">
        <f t="shared" si="9"/>
        <v>4</v>
      </c>
      <c r="Q51" s="13">
        <f t="shared" si="10"/>
        <v>4</v>
      </c>
      <c r="R51" s="18">
        <f t="shared" si="11"/>
        <v>4</v>
      </c>
      <c r="S51" s="13">
        <f t="shared" si="12"/>
        <v>4</v>
      </c>
      <c r="T51" s="18">
        <f t="shared" si="13"/>
        <v>4</v>
      </c>
      <c r="U51" s="13">
        <f t="shared" si="14"/>
        <v>4</v>
      </c>
      <c r="V51" s="18">
        <f t="shared" si="15"/>
        <v>4</v>
      </c>
      <c r="W51" s="13">
        <f t="shared" si="16"/>
        <v>3</v>
      </c>
      <c r="X51" s="13">
        <f t="shared" si="17"/>
        <v>3</v>
      </c>
      <c r="Y51" s="13">
        <f t="shared" si="18"/>
        <v>3</v>
      </c>
      <c r="Z51" s="18">
        <f t="shared" si="19"/>
        <v>3</v>
      </c>
      <c r="AA51" s="13">
        <f t="shared" si="20"/>
        <v>3</v>
      </c>
      <c r="AB51" s="13">
        <f t="shared" si="21"/>
        <v>3</v>
      </c>
      <c r="AC51" s="13">
        <f t="shared" si="22"/>
        <v>3</v>
      </c>
      <c r="AD51" s="13">
        <f t="shared" si="23"/>
        <v>3</v>
      </c>
      <c r="AE51" s="18">
        <f t="shared" si="24"/>
        <v>3</v>
      </c>
      <c r="AF51" s="18">
        <f t="shared" si="25"/>
        <v>3</v>
      </c>
      <c r="AG51" s="13">
        <f t="shared" si="26"/>
        <v>2</v>
      </c>
      <c r="AH51" s="13">
        <f t="shared" si="27"/>
        <v>2</v>
      </c>
      <c r="AI51" s="13">
        <f t="shared" si="28"/>
        <v>2</v>
      </c>
      <c r="AJ51" s="13">
        <f t="shared" si="29"/>
        <v>2</v>
      </c>
      <c r="AK51" s="18">
        <f t="shared" si="30"/>
        <v>2</v>
      </c>
      <c r="AL51" s="13">
        <f t="shared" si="31"/>
        <v>2</v>
      </c>
      <c r="AM51" s="18">
        <f t="shared" si="32"/>
        <v>2</v>
      </c>
      <c r="AN51" s="13">
        <f t="shared" si="33"/>
        <v>2</v>
      </c>
      <c r="AO51" s="18">
        <f t="shared" si="34"/>
        <v>2</v>
      </c>
      <c r="AP51" s="13">
        <f t="shared" si="35"/>
        <v>2</v>
      </c>
      <c r="AQ51" s="13">
        <f t="shared" si="36"/>
        <v>2</v>
      </c>
      <c r="AR51" s="13">
        <f t="shared" si="37"/>
        <v>2</v>
      </c>
      <c r="AS51" s="13">
        <f t="shared" si="38"/>
        <v>2</v>
      </c>
      <c r="AT51" s="13">
        <f t="shared" si="39"/>
        <v>2</v>
      </c>
      <c r="AU51" s="13">
        <f t="shared" si="40"/>
        <v>2</v>
      </c>
      <c r="AV51" s="13">
        <f t="shared" si="41"/>
        <v>2</v>
      </c>
      <c r="AW51" s="13">
        <f t="shared" si="42"/>
        <v>2</v>
      </c>
      <c r="AX51" s="13">
        <f t="shared" si="43"/>
        <v>2</v>
      </c>
      <c r="AY51" s="13">
        <f t="shared" ref="AY51:AY62" si="44">IF($A51-$A$50&lt;=12,2,IF($A51-$A$50&lt;=18,3,IF($A51-$A$50&lt;=24,4,IF($A51-$A$50&lt;=30,5,IF($A51-$A$50&lt;=36,6,IF($A51-$A$50&lt;=42,7,IF($A51-$A$50&lt;=48,8,IF($A51-$A$50&lt;=54,9,IF($A51-$A$50&lt;=60,10,IF($A51-$A$50&lt;=66,11,IF($A51-$A$50&lt;=72,12)))))))))))</f>
        <v>2</v>
      </c>
      <c r="AZ51" s="14" t="str">
        <f>B51</f>
        <v>惠州汽配城</v>
      </c>
      <c r="BA51" s="14"/>
      <c r="BB51" s="14"/>
      <c r="BC51" s="14"/>
      <c r="BD51" s="14"/>
      <c r="BE51" s="14"/>
      <c r="BF51" s="14"/>
      <c r="BG51" s="1"/>
      <c r="BH51" s="1"/>
      <c r="BI51" s="1"/>
      <c r="BJ51" s="1"/>
      <c r="BK51" s="1"/>
    </row>
    <row r="52" customFormat="1" ht="22.5" spans="1:63">
      <c r="A52" s="8">
        <v>29.2</v>
      </c>
      <c r="B52" s="8" t="s">
        <v>52</v>
      </c>
      <c r="C52" s="13">
        <f>IF($A52-$A$2&lt;=12,2,IF($A52-$A$2&lt;=18,3,IF($A52-$A$2&lt;=24,4,IF($A52-$A$2&lt;=30,5,IF($A52-$A$2&lt;=36,6,IF($A52-$A$2&lt;=42,7,IF($A52-$A$2&lt;=48,8,IF($A52-$A$2&lt;=54,9,IF($A52-$A$2&lt;=60,10,IF($A52-$A$2&lt;=66,11,IF($A52-$A$2&lt;=72,12)))))))))))</f>
        <v>5</v>
      </c>
      <c r="D52" s="13">
        <f>IF($A52-$A$3&lt;=12,2,IF($A52-$A$3&lt;=18,3,IF($A52-$A$3&lt;=24,4,IF($A52-$A$3&lt;=30,5,IF($A52-$A$3&lt;=36,6,IF($A52-$A$3&lt;=42,7,IF($A52-$A$3&lt;=48,8,IF($A52-$A$3&lt;=54,9,IF($A52-$A$3&lt;=60,10,IF($A52-$A$3&lt;=66,11,IF($A52-$A$3&lt;=72,12)))))))))))</f>
        <v>5</v>
      </c>
      <c r="E52" s="13">
        <f>IF($A52-$A$4&lt;=12,2,IF($A52-$A$4&lt;18,3,IF($A52-$A$4&lt;=24,4,IF($A52-$A$4&lt;=30,5,IF($A52-$A$4&lt;=36,6,IF($A52-$A$4&lt;=42,7,IF($A52-$A$4&lt;=48,8,IF($A52-$A$4&lt;=54,9,IF($A52-$A$4&lt;=60,10,IF($A52-$A$4&lt;=66,11,IF($A52-$A$4&lt;=72,12)))))))))))</f>
        <v>5</v>
      </c>
      <c r="F52" s="13">
        <f>IF($A52-$A$5&lt;=12,2,IF($A52-$A$5&lt;=18,3,IF($A52-$A$5&lt;=24,4,IF($A52-$A$5&lt;=30,5,IF($A52-$A$5&lt;=36,6,IF($A52-$A$5&lt;=42,7,IF($A52-$A$5&lt;=48,8,IF($A52-$A$5&lt;=54,9,IF($A52-$A$5&lt;=60,10,IF($A52-$A$5&lt;=66,11,IF($A52-$A$5&lt;=72,12)))))))))))</f>
        <v>5</v>
      </c>
      <c r="G52" s="13">
        <f t="shared" si="0"/>
        <v>5</v>
      </c>
      <c r="H52" s="13">
        <f t="shared" si="1"/>
        <v>5</v>
      </c>
      <c r="I52" s="13">
        <f t="shared" si="2"/>
        <v>5</v>
      </c>
      <c r="J52" s="18">
        <f t="shared" si="3"/>
        <v>5</v>
      </c>
      <c r="K52" s="13">
        <f t="shared" si="4"/>
        <v>5</v>
      </c>
      <c r="L52" s="18">
        <f t="shared" si="5"/>
        <v>4</v>
      </c>
      <c r="M52" s="13">
        <f t="shared" si="6"/>
        <v>4</v>
      </c>
      <c r="N52" s="13">
        <f t="shared" si="7"/>
        <v>4</v>
      </c>
      <c r="O52" s="13">
        <f t="shared" si="8"/>
        <v>4</v>
      </c>
      <c r="P52" s="18">
        <f t="shared" si="9"/>
        <v>4</v>
      </c>
      <c r="Q52" s="13">
        <f t="shared" si="10"/>
        <v>4</v>
      </c>
      <c r="R52" s="18">
        <f t="shared" si="11"/>
        <v>4</v>
      </c>
      <c r="S52" s="13">
        <f t="shared" si="12"/>
        <v>4</v>
      </c>
      <c r="T52" s="18">
        <f t="shared" si="13"/>
        <v>4</v>
      </c>
      <c r="U52" s="13">
        <f t="shared" si="14"/>
        <v>4</v>
      </c>
      <c r="V52" s="18">
        <f t="shared" si="15"/>
        <v>4</v>
      </c>
      <c r="W52" s="13">
        <f t="shared" si="16"/>
        <v>3</v>
      </c>
      <c r="X52" s="13">
        <f t="shared" si="17"/>
        <v>3</v>
      </c>
      <c r="Y52" s="13">
        <f t="shared" si="18"/>
        <v>3</v>
      </c>
      <c r="Z52" s="18">
        <f t="shared" si="19"/>
        <v>3</v>
      </c>
      <c r="AA52" s="13">
        <f t="shared" si="20"/>
        <v>3</v>
      </c>
      <c r="AB52" s="13">
        <f t="shared" si="21"/>
        <v>3</v>
      </c>
      <c r="AC52" s="13">
        <f t="shared" si="22"/>
        <v>3</v>
      </c>
      <c r="AD52" s="13">
        <f t="shared" si="23"/>
        <v>3</v>
      </c>
      <c r="AE52" s="18">
        <f t="shared" si="24"/>
        <v>3</v>
      </c>
      <c r="AF52" s="18">
        <f t="shared" si="25"/>
        <v>3</v>
      </c>
      <c r="AG52" s="13">
        <f t="shared" si="26"/>
        <v>3</v>
      </c>
      <c r="AH52" s="13">
        <f t="shared" si="27"/>
        <v>3</v>
      </c>
      <c r="AI52" s="13">
        <f t="shared" si="28"/>
        <v>2</v>
      </c>
      <c r="AJ52" s="13">
        <f t="shared" si="29"/>
        <v>2</v>
      </c>
      <c r="AK52" s="18">
        <f t="shared" si="30"/>
        <v>2</v>
      </c>
      <c r="AL52" s="13">
        <f t="shared" si="31"/>
        <v>2</v>
      </c>
      <c r="AM52" s="18">
        <f t="shared" si="32"/>
        <v>2</v>
      </c>
      <c r="AN52" s="13">
        <f t="shared" si="33"/>
        <v>2</v>
      </c>
      <c r="AO52" s="18">
        <f t="shared" si="34"/>
        <v>2</v>
      </c>
      <c r="AP52" s="13">
        <f t="shared" si="35"/>
        <v>2</v>
      </c>
      <c r="AQ52" s="13">
        <f t="shared" si="36"/>
        <v>2</v>
      </c>
      <c r="AR52" s="13">
        <f t="shared" si="37"/>
        <v>2</v>
      </c>
      <c r="AS52" s="13">
        <f t="shared" si="38"/>
        <v>2</v>
      </c>
      <c r="AT52" s="13">
        <f t="shared" si="39"/>
        <v>2</v>
      </c>
      <c r="AU52" s="13">
        <f t="shared" si="40"/>
        <v>2</v>
      </c>
      <c r="AV52" s="13">
        <f t="shared" si="41"/>
        <v>2</v>
      </c>
      <c r="AW52" s="13">
        <f t="shared" si="42"/>
        <v>2</v>
      </c>
      <c r="AX52" s="13">
        <f t="shared" si="43"/>
        <v>2</v>
      </c>
      <c r="AY52" s="13">
        <f t="shared" si="44"/>
        <v>2</v>
      </c>
      <c r="AZ52" s="13">
        <f t="shared" ref="AZ52:AZ62" si="45">IF($A52-$A$51&lt;=12,2,IF($A52-$A$51&lt;=18,3,IF($A52-$A$51&lt;=24,4,IF($A52-$A$51&lt;=30,5,IF($A52-$A$51&lt;=36,6,IF($A52-$A$51&lt;=42,7,IF($A52-$A$51&lt;=48,8,IF($A52-$A$51&lt;=54,9,IF($A52-$A$51&lt;=60,10,IF($A52-$A$51&lt;=66,11,IF($A52-$A$51&lt;=72,12)))))))))))</f>
        <v>2</v>
      </c>
      <c r="BA52" s="14" t="str">
        <f>B52</f>
        <v>平南路口</v>
      </c>
      <c r="BB52" s="14"/>
      <c r="BC52" s="14"/>
      <c r="BD52" s="14"/>
      <c r="BE52" s="14"/>
      <c r="BF52" s="14"/>
      <c r="BG52" s="1"/>
      <c r="BH52" s="1"/>
      <c r="BI52" s="1"/>
      <c r="BJ52" s="1"/>
      <c r="BK52" s="1"/>
    </row>
    <row r="53" customFormat="1" ht="22.5" spans="1:63">
      <c r="A53" s="8">
        <v>29.6</v>
      </c>
      <c r="B53" s="8" t="s">
        <v>53</v>
      </c>
      <c r="C53" s="13">
        <f>IF($A53-$A$2&lt;=12,2,IF($A53-$A$2&lt;=18,3,IF($A53-$A$2&lt;=24,4,IF($A53-$A$2&lt;=30,5,IF($A53-$A$2&lt;=36,6,IF($A53-$A$2&lt;=42,7,IF($A53-$A$2&lt;=48,8,IF($A53-$A$2&lt;=54,9,IF($A53-$A$2&lt;=60,10,IF($A53-$A$2&lt;=66,11,IF($A53-$A$2&lt;=72,12)))))))))))</f>
        <v>5</v>
      </c>
      <c r="D53" s="13">
        <f>IF($A53-$A$3&lt;=12,2,IF($A53-$A$3&lt;=18,3,IF($A53-$A$3&lt;=24,4,IF($A53-$A$3&lt;=30,5,IF($A53-$A$3&lt;=36,6,IF($A53-$A$3&lt;=42,7,IF($A53-$A$3&lt;=48,8,IF($A53-$A$3&lt;=54,9,IF($A53-$A$3&lt;=60,10,IF($A53-$A$3&lt;=66,11,IF($A53-$A$3&lt;=72,12)))))))))))</f>
        <v>5</v>
      </c>
      <c r="E53" s="13">
        <f>IF($A53-$A$4&lt;=12,2,IF($A53-$A$4&lt;18,3,IF($A53-$A$4&lt;=24,4,IF($A53-$A$4&lt;=30,5,IF($A53-$A$4&lt;=36,6,IF($A53-$A$4&lt;=42,7,IF($A53-$A$4&lt;=48,8,IF($A53-$A$4&lt;=54,9,IF($A53-$A$4&lt;=60,10,IF($A53-$A$4&lt;=66,11,IF($A53-$A$4&lt;=72,12)))))))))))</f>
        <v>5</v>
      </c>
      <c r="F53" s="13">
        <f>IF($A53-$A$5&lt;=12,2,IF($A53-$A$5&lt;=18,3,IF($A53-$A$5&lt;=24,4,IF($A53-$A$5&lt;=30,5,IF($A53-$A$5&lt;=36,6,IF($A53-$A$5&lt;=42,7,IF($A53-$A$5&lt;=48,8,IF($A53-$A$5&lt;=54,9,IF($A53-$A$5&lt;=60,10,IF($A53-$A$5&lt;=66,11,IF($A53-$A$5&lt;=72,12)))))))))))</f>
        <v>5</v>
      </c>
      <c r="G53" s="13">
        <f t="shared" si="0"/>
        <v>5</v>
      </c>
      <c r="H53" s="13">
        <f t="shared" si="1"/>
        <v>5</v>
      </c>
      <c r="I53" s="13">
        <f t="shared" si="2"/>
        <v>5</v>
      </c>
      <c r="J53" s="18">
        <f t="shared" si="3"/>
        <v>5</v>
      </c>
      <c r="K53" s="13">
        <f t="shared" si="4"/>
        <v>5</v>
      </c>
      <c r="L53" s="18">
        <f t="shared" si="5"/>
        <v>5</v>
      </c>
      <c r="M53" s="13">
        <f t="shared" si="6"/>
        <v>4</v>
      </c>
      <c r="N53" s="13">
        <f t="shared" si="7"/>
        <v>4</v>
      </c>
      <c r="O53" s="13">
        <f t="shared" si="8"/>
        <v>4</v>
      </c>
      <c r="P53" s="18">
        <f t="shared" si="9"/>
        <v>4</v>
      </c>
      <c r="Q53" s="13">
        <f t="shared" si="10"/>
        <v>4</v>
      </c>
      <c r="R53" s="18">
        <f t="shared" si="11"/>
        <v>4</v>
      </c>
      <c r="S53" s="13">
        <f t="shared" si="12"/>
        <v>4</v>
      </c>
      <c r="T53" s="18">
        <f t="shared" si="13"/>
        <v>4</v>
      </c>
      <c r="U53" s="13">
        <f t="shared" si="14"/>
        <v>4</v>
      </c>
      <c r="V53" s="18">
        <f t="shared" si="15"/>
        <v>4</v>
      </c>
      <c r="W53" s="13">
        <f t="shared" si="16"/>
        <v>4</v>
      </c>
      <c r="X53" s="13">
        <f t="shared" si="17"/>
        <v>3</v>
      </c>
      <c r="Y53" s="13">
        <f t="shared" si="18"/>
        <v>3</v>
      </c>
      <c r="Z53" s="18">
        <f t="shared" si="19"/>
        <v>3</v>
      </c>
      <c r="AA53" s="13">
        <f t="shared" si="20"/>
        <v>3</v>
      </c>
      <c r="AB53" s="13">
        <f t="shared" si="21"/>
        <v>3</v>
      </c>
      <c r="AC53" s="13">
        <f t="shared" si="22"/>
        <v>3</v>
      </c>
      <c r="AD53" s="13">
        <f t="shared" si="23"/>
        <v>3</v>
      </c>
      <c r="AE53" s="18">
        <f t="shared" si="24"/>
        <v>3</v>
      </c>
      <c r="AF53" s="18">
        <f t="shared" si="25"/>
        <v>3</v>
      </c>
      <c r="AG53" s="13">
        <f t="shared" si="26"/>
        <v>3</v>
      </c>
      <c r="AH53" s="13">
        <f t="shared" si="27"/>
        <v>3</v>
      </c>
      <c r="AI53" s="13">
        <f t="shared" si="28"/>
        <v>2</v>
      </c>
      <c r="AJ53" s="13">
        <f t="shared" si="29"/>
        <v>2</v>
      </c>
      <c r="AK53" s="18">
        <f t="shared" si="30"/>
        <v>2</v>
      </c>
      <c r="AL53" s="13">
        <f t="shared" si="31"/>
        <v>2</v>
      </c>
      <c r="AM53" s="18">
        <f t="shared" si="32"/>
        <v>2</v>
      </c>
      <c r="AN53" s="13">
        <f t="shared" si="33"/>
        <v>2</v>
      </c>
      <c r="AO53" s="18">
        <f t="shared" si="34"/>
        <v>2</v>
      </c>
      <c r="AP53" s="13">
        <f t="shared" si="35"/>
        <v>2</v>
      </c>
      <c r="AQ53" s="13">
        <f t="shared" si="36"/>
        <v>2</v>
      </c>
      <c r="AR53" s="13">
        <f t="shared" si="37"/>
        <v>2</v>
      </c>
      <c r="AS53" s="13">
        <f t="shared" si="38"/>
        <v>2</v>
      </c>
      <c r="AT53" s="13">
        <f t="shared" si="39"/>
        <v>2</v>
      </c>
      <c r="AU53" s="13">
        <f t="shared" si="40"/>
        <v>2</v>
      </c>
      <c r="AV53" s="13">
        <f t="shared" si="41"/>
        <v>2</v>
      </c>
      <c r="AW53" s="13">
        <f t="shared" si="42"/>
        <v>2</v>
      </c>
      <c r="AX53" s="13">
        <f t="shared" si="43"/>
        <v>2</v>
      </c>
      <c r="AY53" s="13">
        <f t="shared" si="44"/>
        <v>2</v>
      </c>
      <c r="AZ53" s="13">
        <f t="shared" si="45"/>
        <v>2</v>
      </c>
      <c r="BA53" s="13">
        <f t="shared" ref="BA53:BA62" si="46">IF($A53-$A$52&lt;=12,2,IF($A53-$A$52&lt;=18,3,IF($A53-$A$52&lt;=24,4,IF($A53-$A$52&lt;=30,5,IF($A53-$A$52&lt;=36,6,IF($A53-$A$52&lt;=42,7,IF($A53-$A$52&lt;=48,8,IF($A53-$A$52&lt;=54,9,IF($A53-$A$52&lt;=60,10,IF($A53-$A$52&lt;=66,11,IF($A53-$A$52&lt;=72,12)))))))))))</f>
        <v>2</v>
      </c>
      <c r="BB53" s="14" t="str">
        <f>B53</f>
        <v>仲恺中学</v>
      </c>
      <c r="BC53" s="14"/>
      <c r="BD53" s="14"/>
      <c r="BE53" s="14"/>
      <c r="BF53" s="14"/>
      <c r="BG53" s="1"/>
      <c r="BH53" s="1"/>
      <c r="BI53" s="1"/>
      <c r="BJ53" s="1"/>
      <c r="BK53" s="1"/>
    </row>
    <row r="54" customFormat="1" ht="22.5" spans="1:63">
      <c r="A54" s="8">
        <v>30</v>
      </c>
      <c r="B54" s="8" t="s">
        <v>54</v>
      </c>
      <c r="C54" s="13">
        <f>IF($A54-$A$2&lt;=12,2,IF($A54-$A$2&lt;=18,3,IF($A54-$A$2&lt;=24,4,IF($A54-$A$2&lt;=30,5,IF($A54-$A$2&lt;=36,6,IF($A54-$A$2&lt;=42,7,IF($A54-$A$2&lt;=48,8,IF($A54-$A$2&lt;=54,9,IF($A54-$A$2&lt;=60,10,IF($A54-$A$2&lt;=66,11,IF($A54-$A$2&lt;=72,12)))))))))))</f>
        <v>5</v>
      </c>
      <c r="D54" s="13">
        <f>IF($A54-$A$3&lt;=12,2,IF($A54-$A$3&lt;=18,3,IF($A54-$A$3&lt;=24,4,IF($A54-$A$3&lt;=30,5,IF($A54-$A$3&lt;=36,6,IF($A54-$A$3&lt;=42,7,IF($A54-$A$3&lt;=48,8,IF($A54-$A$3&lt;=54,9,IF($A54-$A$3&lt;=60,10,IF($A54-$A$3&lt;=66,11,IF($A54-$A$3&lt;=72,12)))))))))))</f>
        <v>5</v>
      </c>
      <c r="E54" s="13">
        <f>IF($A54-$A$4&lt;=12,2,IF($A54-$A$4&lt;18,3,IF($A54-$A$4&lt;=24,4,IF($A54-$A$4&lt;=30,5,IF($A54-$A$4&lt;=36,6,IF($A54-$A$4&lt;=42,7,IF($A54-$A$4&lt;=48,8,IF($A54-$A$4&lt;=54,9,IF($A54-$A$4&lt;=60,10,IF($A54-$A$4&lt;=66,11,IF($A54-$A$4&lt;=72,12)))))))))))</f>
        <v>5</v>
      </c>
      <c r="F54" s="13">
        <f>IF($A54-$A$5&lt;=12,2,IF($A54-$A$5&lt;=18,3,IF($A54-$A$5&lt;=24,4,IF($A54-$A$5&lt;=30,5,IF($A54-$A$5&lt;=36,6,IF($A54-$A$5&lt;=42,7,IF($A54-$A$5&lt;=48,8,IF($A54-$A$5&lt;=54,9,IF($A54-$A$5&lt;=60,10,IF($A54-$A$5&lt;=66,11,IF($A54-$A$5&lt;=72,12)))))))))))</f>
        <v>5</v>
      </c>
      <c r="G54" s="13">
        <f t="shared" si="0"/>
        <v>5</v>
      </c>
      <c r="H54" s="13">
        <f t="shared" si="1"/>
        <v>5</v>
      </c>
      <c r="I54" s="13">
        <f t="shared" si="2"/>
        <v>5</v>
      </c>
      <c r="J54" s="18">
        <f t="shared" si="3"/>
        <v>5</v>
      </c>
      <c r="K54" s="13">
        <f t="shared" si="4"/>
        <v>5</v>
      </c>
      <c r="L54" s="18">
        <f t="shared" si="5"/>
        <v>5</v>
      </c>
      <c r="M54" s="13">
        <f t="shared" si="6"/>
        <v>5</v>
      </c>
      <c r="N54" s="13">
        <f t="shared" si="7"/>
        <v>4</v>
      </c>
      <c r="O54" s="13">
        <f t="shared" si="8"/>
        <v>4</v>
      </c>
      <c r="P54" s="18">
        <f t="shared" si="9"/>
        <v>4</v>
      </c>
      <c r="Q54" s="13">
        <f t="shared" si="10"/>
        <v>4</v>
      </c>
      <c r="R54" s="18">
        <f t="shared" si="11"/>
        <v>4</v>
      </c>
      <c r="S54" s="13">
        <f t="shared" si="12"/>
        <v>4</v>
      </c>
      <c r="T54" s="18">
        <f t="shared" si="13"/>
        <v>4</v>
      </c>
      <c r="U54" s="13">
        <f t="shared" si="14"/>
        <v>4</v>
      </c>
      <c r="V54" s="18">
        <f t="shared" si="15"/>
        <v>4</v>
      </c>
      <c r="W54" s="13">
        <f t="shared" si="16"/>
        <v>4</v>
      </c>
      <c r="X54" s="13">
        <f t="shared" si="17"/>
        <v>4</v>
      </c>
      <c r="Y54" s="13">
        <f t="shared" si="18"/>
        <v>3</v>
      </c>
      <c r="Z54" s="18">
        <f t="shared" si="19"/>
        <v>3</v>
      </c>
      <c r="AA54" s="13">
        <f t="shared" si="20"/>
        <v>3</v>
      </c>
      <c r="AB54" s="13">
        <f t="shared" si="21"/>
        <v>3</v>
      </c>
      <c r="AC54" s="13">
        <f t="shared" si="22"/>
        <v>3</v>
      </c>
      <c r="AD54" s="13">
        <f t="shared" si="23"/>
        <v>3</v>
      </c>
      <c r="AE54" s="18">
        <f t="shared" si="24"/>
        <v>3</v>
      </c>
      <c r="AF54" s="18">
        <f t="shared" si="25"/>
        <v>3</v>
      </c>
      <c r="AG54" s="13">
        <f t="shared" si="26"/>
        <v>3</v>
      </c>
      <c r="AH54" s="13">
        <f t="shared" si="27"/>
        <v>3</v>
      </c>
      <c r="AI54" s="13">
        <f t="shared" si="28"/>
        <v>3</v>
      </c>
      <c r="AJ54" s="13">
        <f t="shared" si="29"/>
        <v>2</v>
      </c>
      <c r="AK54" s="18">
        <f t="shared" si="30"/>
        <v>2</v>
      </c>
      <c r="AL54" s="13">
        <f t="shared" si="31"/>
        <v>2</v>
      </c>
      <c r="AM54" s="18">
        <f t="shared" si="32"/>
        <v>2</v>
      </c>
      <c r="AN54" s="13">
        <f t="shared" si="33"/>
        <v>2</v>
      </c>
      <c r="AO54" s="18">
        <f t="shared" si="34"/>
        <v>2</v>
      </c>
      <c r="AP54" s="13">
        <f t="shared" si="35"/>
        <v>2</v>
      </c>
      <c r="AQ54" s="13">
        <f t="shared" si="36"/>
        <v>2</v>
      </c>
      <c r="AR54" s="13">
        <f t="shared" si="37"/>
        <v>2</v>
      </c>
      <c r="AS54" s="13">
        <f t="shared" si="38"/>
        <v>2</v>
      </c>
      <c r="AT54" s="13">
        <f t="shared" si="39"/>
        <v>2</v>
      </c>
      <c r="AU54" s="13">
        <f t="shared" si="40"/>
        <v>2</v>
      </c>
      <c r="AV54" s="13">
        <f t="shared" si="41"/>
        <v>2</v>
      </c>
      <c r="AW54" s="13">
        <f t="shared" si="42"/>
        <v>2</v>
      </c>
      <c r="AX54" s="13">
        <f t="shared" si="43"/>
        <v>2</v>
      </c>
      <c r="AY54" s="13">
        <f t="shared" si="44"/>
        <v>2</v>
      </c>
      <c r="AZ54" s="13">
        <f t="shared" si="45"/>
        <v>2</v>
      </c>
      <c r="BA54" s="13">
        <f t="shared" si="46"/>
        <v>2</v>
      </c>
      <c r="BB54" s="13">
        <f t="shared" ref="BB54:BB62" si="47">IF($A54-$A$53&lt;=12,2,IF($A54-$A$53&lt;=18,3,IF($A54-$A$53&lt;=24,4,IF($A54-$A$53&lt;=30,5,IF($A54-$A$53&lt;=36,6,IF($A54-$A$53&lt;=42,7,IF($A54-$A$53&lt;=48,8,IF($A54-$A$53&lt;=54,9,IF($A54-$A$53&lt;=60,10,IF($A54-$A$53&lt;=66,11,IF($A54-$A$35&lt;=72,12)))))))))))</f>
        <v>2</v>
      </c>
      <c r="BC54" s="14" t="str">
        <f>B54</f>
        <v>陈江南城轨站（天益城）</v>
      </c>
      <c r="BD54" s="14"/>
      <c r="BE54" s="14"/>
      <c r="BF54" s="14"/>
      <c r="BG54" s="1"/>
      <c r="BH54" s="1"/>
      <c r="BI54" s="1"/>
      <c r="BJ54" s="1"/>
      <c r="BK54" s="1"/>
    </row>
    <row r="55" customFormat="1" ht="22.5" spans="1:63">
      <c r="A55" s="8">
        <v>30.7</v>
      </c>
      <c r="B55" s="8" t="s">
        <v>55</v>
      </c>
      <c r="C55" s="13">
        <f>IF($A55-$A$2&lt;=12,2,IF($A55-$A$2&lt;=18,3,IF($A55-$A$2&lt;=24,4,IF($A55-$A$2&lt;=30,5,IF($A55-$A$2&lt;=36,6,IF($A55-$A$2&lt;=42,7,IF($A55-$A$2&lt;=48,8,IF($A55-$A$2&lt;=54,9,IF($A55-$A$2&lt;=60,10,IF($A55-$A$2&lt;=66,11,IF($A55-$A$2&lt;=72,12)))))))))))</f>
        <v>6</v>
      </c>
      <c r="D55" s="13">
        <f>IF($A55-$A$3&lt;=12,2,IF($A55-$A$3&lt;=18,3,IF($A55-$A$3&lt;=24,4,IF($A55-$A$3&lt;=30,5,IF($A55-$A$3&lt;=36,6,IF($A55-$A$3&lt;=42,7,IF($A55-$A$3&lt;=48,8,IF($A55-$A$3&lt;=54,9,IF($A55-$A$3&lt;=60,10,IF($A55-$A$3&lt;=66,11,IF($A55-$A$3&lt;=72,12)))))))))))</f>
        <v>5</v>
      </c>
      <c r="E55" s="13">
        <f>IF($A55-$A$4&lt;=12,2,IF($A55-$A$4&lt;18,3,IF($A55-$A$4&lt;=24,4,IF($A55-$A$4&lt;=30,5,IF($A55-$A$4&lt;=36,6,IF($A55-$A$4&lt;=42,7,IF($A55-$A$4&lt;=48,8,IF($A55-$A$4&lt;=54,9,IF($A55-$A$4&lt;=60,10,IF($A55-$A$4&lt;=66,11,IF($A55-$A$4&lt;=72,12)))))))))))</f>
        <v>5</v>
      </c>
      <c r="F55" s="13">
        <f>IF($A55-$A$5&lt;=12,2,IF($A55-$A$5&lt;=18,3,IF($A55-$A$5&lt;=24,4,IF($A55-$A$5&lt;=30,5,IF($A55-$A$5&lt;=36,6,IF($A55-$A$5&lt;=42,7,IF($A55-$A$5&lt;=48,8,IF($A55-$A$5&lt;=54,9,IF($A55-$A$5&lt;=60,10,IF($A55-$A$5&lt;=66,11,IF($A55-$A$5&lt;=72,12)))))))))))</f>
        <v>5</v>
      </c>
      <c r="G55" s="13">
        <f t="shared" si="0"/>
        <v>5</v>
      </c>
      <c r="H55" s="13">
        <f t="shared" si="1"/>
        <v>5</v>
      </c>
      <c r="I55" s="13">
        <f t="shared" si="2"/>
        <v>5</v>
      </c>
      <c r="J55" s="18">
        <f t="shared" si="3"/>
        <v>5</v>
      </c>
      <c r="K55" s="13">
        <f t="shared" si="4"/>
        <v>5</v>
      </c>
      <c r="L55" s="18">
        <f t="shared" si="5"/>
        <v>5</v>
      </c>
      <c r="M55" s="13">
        <f t="shared" si="6"/>
        <v>5</v>
      </c>
      <c r="N55" s="13">
        <f t="shared" si="7"/>
        <v>5</v>
      </c>
      <c r="O55" s="13">
        <f t="shared" si="8"/>
        <v>4</v>
      </c>
      <c r="P55" s="18">
        <f t="shared" si="9"/>
        <v>4</v>
      </c>
      <c r="Q55" s="13">
        <f t="shared" si="10"/>
        <v>4</v>
      </c>
      <c r="R55" s="18">
        <f t="shared" si="11"/>
        <v>4</v>
      </c>
      <c r="S55" s="13">
        <f t="shared" si="12"/>
        <v>4</v>
      </c>
      <c r="T55" s="18">
        <f t="shared" si="13"/>
        <v>4</v>
      </c>
      <c r="U55" s="13">
        <f t="shared" si="14"/>
        <v>4</v>
      </c>
      <c r="V55" s="18">
        <f t="shared" si="15"/>
        <v>4</v>
      </c>
      <c r="W55" s="13">
        <f t="shared" si="16"/>
        <v>4</v>
      </c>
      <c r="X55" s="13">
        <f t="shared" si="17"/>
        <v>4</v>
      </c>
      <c r="Y55" s="13">
        <f t="shared" si="18"/>
        <v>4</v>
      </c>
      <c r="Z55" s="18">
        <f t="shared" si="19"/>
        <v>3</v>
      </c>
      <c r="AA55" s="13">
        <f t="shared" si="20"/>
        <v>3</v>
      </c>
      <c r="AB55" s="13">
        <f t="shared" si="21"/>
        <v>3</v>
      </c>
      <c r="AC55" s="13">
        <f t="shared" si="22"/>
        <v>3</v>
      </c>
      <c r="AD55" s="13">
        <f t="shared" si="23"/>
        <v>3</v>
      </c>
      <c r="AE55" s="18">
        <f t="shared" si="24"/>
        <v>3</v>
      </c>
      <c r="AF55" s="18">
        <f t="shared" si="25"/>
        <v>3</v>
      </c>
      <c r="AG55" s="13">
        <f t="shared" si="26"/>
        <v>3</v>
      </c>
      <c r="AH55" s="13">
        <f t="shared" si="27"/>
        <v>3</v>
      </c>
      <c r="AI55" s="13">
        <f t="shared" si="28"/>
        <v>3</v>
      </c>
      <c r="AJ55" s="13">
        <f t="shared" si="29"/>
        <v>3</v>
      </c>
      <c r="AK55" s="18">
        <f t="shared" si="30"/>
        <v>3</v>
      </c>
      <c r="AL55" s="13">
        <f t="shared" si="31"/>
        <v>2</v>
      </c>
      <c r="AM55" s="18">
        <f t="shared" si="32"/>
        <v>2</v>
      </c>
      <c r="AN55" s="13">
        <f t="shared" si="33"/>
        <v>2</v>
      </c>
      <c r="AO55" s="18">
        <f t="shared" si="34"/>
        <v>2</v>
      </c>
      <c r="AP55" s="13">
        <f t="shared" si="35"/>
        <v>2</v>
      </c>
      <c r="AQ55" s="13">
        <f t="shared" si="36"/>
        <v>2</v>
      </c>
      <c r="AR55" s="13">
        <f t="shared" si="37"/>
        <v>2</v>
      </c>
      <c r="AS55" s="13">
        <f t="shared" si="38"/>
        <v>2</v>
      </c>
      <c r="AT55" s="13">
        <f t="shared" si="39"/>
        <v>2</v>
      </c>
      <c r="AU55" s="13">
        <f t="shared" si="40"/>
        <v>2</v>
      </c>
      <c r="AV55" s="13">
        <f t="shared" si="41"/>
        <v>2</v>
      </c>
      <c r="AW55" s="13">
        <f t="shared" si="42"/>
        <v>2</v>
      </c>
      <c r="AX55" s="13">
        <f t="shared" si="43"/>
        <v>2</v>
      </c>
      <c r="AY55" s="13">
        <f t="shared" si="44"/>
        <v>2</v>
      </c>
      <c r="AZ55" s="13">
        <f t="shared" si="45"/>
        <v>2</v>
      </c>
      <c r="BA55" s="13">
        <f t="shared" si="46"/>
        <v>2</v>
      </c>
      <c r="BB55" s="13">
        <f t="shared" si="47"/>
        <v>2</v>
      </c>
      <c r="BC55" s="13">
        <f t="shared" ref="BC55:BC62" si="48">IF($A55-$A$54&lt;=12,2,IF($A55-$A$54&lt;=18,3,IF($A55-$A$54&lt;=24,4,IF($A55-$A$54&lt;=30,5,IF($A55-$A$54&lt;=36,6,IF($A55-$A$54&lt;=42,7,IF($A55-$A$54&lt;=48,8,IF($A55-$A$54&lt;=54,9,IF($A55-$A$54&lt;=60,10,IF($A55-$A$54&lt;=66,11,IF($A55-$A$54&lt;=72,12)))))))))))</f>
        <v>2</v>
      </c>
      <c r="BD55" s="14" t="str">
        <f>B55</f>
        <v>天地和广场</v>
      </c>
      <c r="BE55" s="14"/>
      <c r="BF55" s="14"/>
      <c r="BG55" s="1"/>
      <c r="BH55" s="1"/>
      <c r="BI55" s="1"/>
      <c r="BJ55" s="1"/>
      <c r="BK55" s="1"/>
    </row>
    <row r="56" customFormat="1" ht="22.5" spans="1:63">
      <c r="A56" s="8">
        <v>31.1</v>
      </c>
      <c r="B56" s="8" t="s">
        <v>56</v>
      </c>
      <c r="C56" s="13">
        <f>IF($A56-$A$2&lt;=12,2,IF($A56-$A$2&lt;=18,3,IF($A56-$A$2&lt;=24,4,IF($A56-$A$2&lt;=30,5,IF($A56-$A$2&lt;=36,6,IF($A56-$A$2&lt;=42,7,IF($A56-$A$2&lt;=48,8,IF($A56-$A$2&lt;=54,9,IF($A56-$A$2&lt;=60,10,IF($A56-$A$2&lt;=66,11,IF($A56-$A$2&lt;=72,12)))))))))))</f>
        <v>6</v>
      </c>
      <c r="D56" s="13">
        <f>IF($A56-$A$3&lt;=12,2,IF($A56-$A$3&lt;=18,3,IF($A56-$A$3&lt;=24,4,IF($A56-$A$3&lt;=30,5,IF($A56-$A$3&lt;=36,6,IF($A56-$A$3&lt;=42,7,IF($A56-$A$3&lt;=48,8,IF($A56-$A$3&lt;=54,9,IF($A56-$A$3&lt;=60,10,IF($A56-$A$3&lt;=66,11,IF($A56-$A$3&lt;=72,12)))))))))))</f>
        <v>6</v>
      </c>
      <c r="E56" s="13">
        <f>IF($A56-$A$4&lt;=12,2,IF($A56-$A$4&lt;18,3,IF($A56-$A$4&lt;=24,4,IF($A56-$A$4&lt;=30,5,IF($A56-$A$4&lt;=36,6,IF($A56-$A$4&lt;=42,7,IF($A56-$A$4&lt;=48,8,IF($A56-$A$4&lt;=54,9,IF($A56-$A$4&lt;=60,10,IF($A56-$A$4&lt;=66,11,IF($A56-$A$4&lt;=72,12)))))))))))</f>
        <v>5</v>
      </c>
      <c r="F56" s="13">
        <f>IF($A56-$A$5&lt;=12,2,IF($A56-$A$5&lt;=18,3,IF($A56-$A$5&lt;=24,4,IF($A56-$A$5&lt;=30,5,IF($A56-$A$5&lt;=36,6,IF($A56-$A$5&lt;=42,7,IF($A56-$A$5&lt;=48,8,IF($A56-$A$5&lt;=54,9,IF($A56-$A$5&lt;=60,10,IF($A56-$A$5&lt;=66,11,IF($A56-$A$5&lt;=72,12)))))))))))</f>
        <v>5</v>
      </c>
      <c r="G56" s="13">
        <f t="shared" si="0"/>
        <v>5</v>
      </c>
      <c r="H56" s="13">
        <f t="shared" si="1"/>
        <v>5</v>
      </c>
      <c r="I56" s="13">
        <f t="shared" si="2"/>
        <v>5</v>
      </c>
      <c r="J56" s="18">
        <f t="shared" si="3"/>
        <v>5</v>
      </c>
      <c r="K56" s="13">
        <f t="shared" si="4"/>
        <v>5</v>
      </c>
      <c r="L56" s="18">
        <f t="shared" si="5"/>
        <v>5</v>
      </c>
      <c r="M56" s="13">
        <f t="shared" si="6"/>
        <v>5</v>
      </c>
      <c r="N56" s="13">
        <f t="shared" si="7"/>
        <v>5</v>
      </c>
      <c r="O56" s="13">
        <f t="shared" si="8"/>
        <v>5</v>
      </c>
      <c r="P56" s="18">
        <f t="shared" si="9"/>
        <v>4</v>
      </c>
      <c r="Q56" s="13">
        <f t="shared" si="10"/>
        <v>4</v>
      </c>
      <c r="R56" s="18">
        <f t="shared" si="11"/>
        <v>4</v>
      </c>
      <c r="S56" s="13">
        <f t="shared" si="12"/>
        <v>4</v>
      </c>
      <c r="T56" s="18">
        <f t="shared" si="13"/>
        <v>4</v>
      </c>
      <c r="U56" s="13">
        <f t="shared" si="14"/>
        <v>4</v>
      </c>
      <c r="V56" s="18">
        <f t="shared" si="15"/>
        <v>4</v>
      </c>
      <c r="W56" s="13">
        <f t="shared" si="16"/>
        <v>4</v>
      </c>
      <c r="X56" s="13">
        <f t="shared" si="17"/>
        <v>4</v>
      </c>
      <c r="Y56" s="13">
        <f t="shared" si="18"/>
        <v>4</v>
      </c>
      <c r="Z56" s="18">
        <f t="shared" si="19"/>
        <v>4</v>
      </c>
      <c r="AA56" s="13">
        <f t="shared" si="20"/>
        <v>3</v>
      </c>
      <c r="AB56" s="13">
        <f t="shared" si="21"/>
        <v>3</v>
      </c>
      <c r="AC56" s="13">
        <f t="shared" si="22"/>
        <v>3</v>
      </c>
      <c r="AD56" s="13">
        <f t="shared" si="23"/>
        <v>3</v>
      </c>
      <c r="AE56" s="18">
        <f t="shared" si="24"/>
        <v>3</v>
      </c>
      <c r="AF56" s="18">
        <f t="shared" si="25"/>
        <v>3</v>
      </c>
      <c r="AG56" s="13">
        <f t="shared" si="26"/>
        <v>3</v>
      </c>
      <c r="AH56" s="13">
        <f t="shared" si="27"/>
        <v>3</v>
      </c>
      <c r="AI56" s="13">
        <f t="shared" si="28"/>
        <v>3</v>
      </c>
      <c r="AJ56" s="13">
        <f t="shared" si="29"/>
        <v>3</v>
      </c>
      <c r="AK56" s="18">
        <f t="shared" si="30"/>
        <v>3</v>
      </c>
      <c r="AL56" s="13">
        <f t="shared" si="31"/>
        <v>3</v>
      </c>
      <c r="AM56" s="18">
        <f t="shared" si="32"/>
        <v>2</v>
      </c>
      <c r="AN56" s="13">
        <f t="shared" si="33"/>
        <v>2</v>
      </c>
      <c r="AO56" s="18">
        <f t="shared" si="34"/>
        <v>2</v>
      </c>
      <c r="AP56" s="13">
        <f t="shared" si="35"/>
        <v>2</v>
      </c>
      <c r="AQ56" s="13">
        <f t="shared" si="36"/>
        <v>2</v>
      </c>
      <c r="AR56" s="13">
        <f t="shared" si="37"/>
        <v>2</v>
      </c>
      <c r="AS56" s="13">
        <f t="shared" si="38"/>
        <v>2</v>
      </c>
      <c r="AT56" s="13">
        <f t="shared" si="39"/>
        <v>2</v>
      </c>
      <c r="AU56" s="13">
        <f t="shared" si="40"/>
        <v>2</v>
      </c>
      <c r="AV56" s="13">
        <f t="shared" si="41"/>
        <v>2</v>
      </c>
      <c r="AW56" s="13">
        <f t="shared" si="42"/>
        <v>2</v>
      </c>
      <c r="AX56" s="13">
        <f t="shared" si="43"/>
        <v>2</v>
      </c>
      <c r="AY56" s="13">
        <f t="shared" si="44"/>
        <v>2</v>
      </c>
      <c r="AZ56" s="13">
        <f t="shared" si="45"/>
        <v>2</v>
      </c>
      <c r="BA56" s="13">
        <f t="shared" si="46"/>
        <v>2</v>
      </c>
      <c r="BB56" s="13">
        <f t="shared" si="47"/>
        <v>2</v>
      </c>
      <c r="BC56" s="13">
        <f t="shared" si="48"/>
        <v>2</v>
      </c>
      <c r="BD56" s="13">
        <f t="shared" ref="BD56:BD62" si="49">IF($A56-$A$55&lt;=12,2,IF($A56-$A$55&lt;=18,3,IF($A56-$A$55&lt;=24,4,IF($A56-$A$55&lt;=30,5,IF($A56-$A$55&lt;=36,6,IF($A56-$A$55&lt;=42,7,IF($A56-$A$55&lt;=48,8,IF($A56-$A$55&lt;=54,9,IF($A56-$A$55&lt;=60,10,IF($A56-$A$55&lt;=66,11,IF($A56-$A$55&lt;=72,12)))))))))))</f>
        <v>2</v>
      </c>
      <c r="BE56" s="14" t="str">
        <f>B56</f>
        <v>民乐福商场↑</v>
      </c>
      <c r="BF56" s="14"/>
      <c r="BG56" s="1"/>
      <c r="BH56" s="1"/>
      <c r="BI56" s="1"/>
      <c r="BJ56" s="1"/>
      <c r="BK56" s="1"/>
    </row>
    <row r="57" customFormat="1" ht="22.5" spans="1:63">
      <c r="A57" s="8">
        <v>31.3</v>
      </c>
      <c r="B57" s="8" t="s">
        <v>57</v>
      </c>
      <c r="C57" s="13">
        <f>IF($A57-$A$2&lt;=12,2,IF($A57-$A$2&lt;=18,3,IF($A57-$A$2&lt;=24,4,IF($A57-$A$2&lt;=30,5,IF($A57-$A$2&lt;=36,6,IF($A57-$A$2&lt;=42,7,IF($A57-$A$2&lt;=48,8,IF($A57-$A$2&lt;=54,9,IF($A57-$A$2&lt;=60,10,IF($A57-$A$2&lt;=66,11,IF($A57-$A$2&lt;=72,12)))))))))))</f>
        <v>6</v>
      </c>
      <c r="D57" s="13">
        <f>IF($A57-$A$3&lt;=12,2,IF($A57-$A$3&lt;=18,3,IF($A57-$A$3&lt;=24,4,IF($A57-$A$3&lt;=30,5,IF($A57-$A$3&lt;=36,6,IF($A57-$A$3&lt;=42,7,IF($A57-$A$3&lt;=48,8,IF($A57-$A$3&lt;=54,9,IF($A57-$A$3&lt;=60,10,IF($A57-$A$3&lt;=66,11,IF($A57-$A$3&lt;=72,12)))))))))))</f>
        <v>6</v>
      </c>
      <c r="E57" s="13">
        <f>IF($A57-$A$4&lt;=12,2,IF($A57-$A$4&lt;18,3,IF($A57-$A$4&lt;=24,4,IF($A57-$A$4&lt;=30,5,IF($A57-$A$4&lt;=36,6,IF($A57-$A$4&lt;=42,7,IF($A57-$A$4&lt;=48,8,IF($A57-$A$4&lt;=54,9,IF($A57-$A$4&lt;=60,10,IF($A57-$A$4&lt;=66,11,IF($A57-$A$4&lt;=72,12)))))))))))</f>
        <v>5</v>
      </c>
      <c r="F57" s="13">
        <f>IF($A57-$A$5&lt;=12,2,IF($A57-$A$5&lt;=18,3,IF($A57-$A$5&lt;=24,4,IF($A57-$A$5&lt;=30,5,IF($A57-$A$5&lt;=36,6,IF($A57-$A$5&lt;=42,7,IF($A57-$A$5&lt;=48,8,IF($A57-$A$5&lt;=54,9,IF($A57-$A$5&lt;=60,10,IF($A57-$A$5&lt;=66,11,IF($A57-$A$5&lt;=72,12)))))))))))</f>
        <v>5</v>
      </c>
      <c r="G57" s="13">
        <f t="shared" si="0"/>
        <v>5</v>
      </c>
      <c r="H57" s="13">
        <f t="shared" si="1"/>
        <v>5</v>
      </c>
      <c r="I57" s="13">
        <f t="shared" si="2"/>
        <v>5</v>
      </c>
      <c r="J57" s="18">
        <f t="shared" si="3"/>
        <v>5</v>
      </c>
      <c r="K57" s="13">
        <f t="shared" si="4"/>
        <v>5</v>
      </c>
      <c r="L57" s="18">
        <f t="shared" si="5"/>
        <v>5</v>
      </c>
      <c r="M57" s="13">
        <f t="shared" si="6"/>
        <v>5</v>
      </c>
      <c r="N57" s="13">
        <f t="shared" si="7"/>
        <v>5</v>
      </c>
      <c r="O57" s="13">
        <f t="shared" si="8"/>
        <v>5</v>
      </c>
      <c r="P57" s="18">
        <f t="shared" si="9"/>
        <v>4</v>
      </c>
      <c r="Q57" s="13">
        <f t="shared" si="10"/>
        <v>4</v>
      </c>
      <c r="R57" s="18">
        <f t="shared" si="11"/>
        <v>4</v>
      </c>
      <c r="S57" s="13">
        <f t="shared" si="12"/>
        <v>4</v>
      </c>
      <c r="T57" s="18">
        <f t="shared" si="13"/>
        <v>4</v>
      </c>
      <c r="U57" s="13">
        <f t="shared" si="14"/>
        <v>4</v>
      </c>
      <c r="V57" s="18">
        <f t="shared" si="15"/>
        <v>4</v>
      </c>
      <c r="W57" s="13">
        <f t="shared" si="16"/>
        <v>4</v>
      </c>
      <c r="X57" s="13">
        <f t="shared" si="17"/>
        <v>4</v>
      </c>
      <c r="Y57" s="13">
        <f t="shared" si="18"/>
        <v>4</v>
      </c>
      <c r="Z57" s="18">
        <f t="shared" si="19"/>
        <v>4</v>
      </c>
      <c r="AA57" s="13">
        <f t="shared" si="20"/>
        <v>3</v>
      </c>
      <c r="AB57" s="13">
        <f t="shared" si="21"/>
        <v>3</v>
      </c>
      <c r="AC57" s="13">
        <f t="shared" si="22"/>
        <v>3</v>
      </c>
      <c r="AD57" s="13">
        <f t="shared" si="23"/>
        <v>3</v>
      </c>
      <c r="AE57" s="18">
        <f t="shared" si="24"/>
        <v>3</v>
      </c>
      <c r="AF57" s="18">
        <f t="shared" si="25"/>
        <v>3</v>
      </c>
      <c r="AG57" s="13">
        <f t="shared" si="26"/>
        <v>3</v>
      </c>
      <c r="AH57" s="13">
        <f t="shared" si="27"/>
        <v>3</v>
      </c>
      <c r="AI57" s="13">
        <f t="shared" si="28"/>
        <v>3</v>
      </c>
      <c r="AJ57" s="13">
        <f t="shared" si="29"/>
        <v>3</v>
      </c>
      <c r="AK57" s="18">
        <f t="shared" si="30"/>
        <v>3</v>
      </c>
      <c r="AL57" s="13">
        <f t="shared" si="31"/>
        <v>3</v>
      </c>
      <c r="AM57" s="18">
        <f t="shared" si="32"/>
        <v>2</v>
      </c>
      <c r="AN57" s="13">
        <f t="shared" si="33"/>
        <v>2</v>
      </c>
      <c r="AO57" s="18">
        <f t="shared" si="34"/>
        <v>2</v>
      </c>
      <c r="AP57" s="13">
        <f t="shared" si="35"/>
        <v>2</v>
      </c>
      <c r="AQ57" s="13">
        <f t="shared" si="36"/>
        <v>2</v>
      </c>
      <c r="AR57" s="13">
        <f t="shared" si="37"/>
        <v>2</v>
      </c>
      <c r="AS57" s="13">
        <f t="shared" si="38"/>
        <v>2</v>
      </c>
      <c r="AT57" s="13">
        <f t="shared" si="39"/>
        <v>2</v>
      </c>
      <c r="AU57" s="13">
        <f t="shared" si="40"/>
        <v>2</v>
      </c>
      <c r="AV57" s="13">
        <f t="shared" si="41"/>
        <v>2</v>
      </c>
      <c r="AW57" s="13">
        <f t="shared" si="42"/>
        <v>2</v>
      </c>
      <c r="AX57" s="13">
        <f t="shared" si="43"/>
        <v>2</v>
      </c>
      <c r="AY57" s="13">
        <f t="shared" si="44"/>
        <v>2</v>
      </c>
      <c r="AZ57" s="13">
        <f t="shared" si="45"/>
        <v>2</v>
      </c>
      <c r="BA57" s="13">
        <f t="shared" si="46"/>
        <v>2</v>
      </c>
      <c r="BB57" s="13">
        <f t="shared" si="47"/>
        <v>2</v>
      </c>
      <c r="BC57" s="13">
        <f t="shared" si="48"/>
        <v>2</v>
      </c>
      <c r="BD57" s="13">
        <f t="shared" si="49"/>
        <v>2</v>
      </c>
      <c r="BE57" s="13">
        <f t="shared" ref="BE57:BE62" si="50">IF($A57-$A$56&lt;=12,2,IF($A57-$A$56&lt;=18,3,IF($A57-$A$56&lt;=24,4,IF($A57-$A$56&lt;=30,5,IF($A57-$A$56&lt;=36,6,IF($A57-$A$56&lt;=42,7,IF($A57-$A$56&lt;=48,8,IF($A57-$A$56&lt;=54,9,IF($A57-$A$56&lt;=60,10,IF($A57-$A$56&lt;=66,11,IF($A57-$A$56&lt;=72,12)))))))))))</f>
        <v>2</v>
      </c>
      <c r="BF57" s="14" t="str">
        <f>B57</f>
        <v>星恺大剧院</v>
      </c>
      <c r="BG57" s="1"/>
      <c r="BH57" s="1"/>
      <c r="BI57" s="1"/>
      <c r="BJ57" s="1"/>
      <c r="BK57" s="1"/>
    </row>
    <row r="58" customFormat="1" ht="22.5" spans="1:63">
      <c r="A58" s="8">
        <v>31.6</v>
      </c>
      <c r="B58" s="8" t="s">
        <v>58</v>
      </c>
      <c r="C58" s="13">
        <f>IF($A58-$A$2&lt;=12,2,IF($A58-$A$2&lt;=18,3,IF($A58-$A$2&lt;=24,4,IF($A58-$A$2&lt;=30,5,IF($A58-$A$2&lt;=36,6,IF($A58-$A$2&lt;=42,7,IF($A58-$A$2&lt;=48,8,IF($A58-$A$2&lt;=54,9,IF($A58-$A$2&lt;=60,10,IF($A58-$A$2&lt;=66,11,IF($A58-$A$2&lt;=72,12)))))))))))</f>
        <v>6</v>
      </c>
      <c r="D58" s="13">
        <f>IF($A58-$A$3&lt;=12,2,IF($A58-$A$3&lt;=18,3,IF($A58-$A$3&lt;=24,4,IF($A58-$A$3&lt;=30,5,IF($A58-$A$3&lt;=36,6,IF($A58-$A$3&lt;=42,7,IF($A58-$A$3&lt;=48,8,IF($A58-$A$3&lt;=54,9,IF($A58-$A$3&lt;=60,10,IF($A58-$A$3&lt;=66,11,IF($A58-$A$3&lt;=72,12)))))))))))</f>
        <v>6</v>
      </c>
      <c r="E58" s="13">
        <f>IF($A58-$A$4&lt;=12,2,IF($A58-$A$4&lt;18,3,IF($A58-$A$4&lt;=24,4,IF($A58-$A$4&lt;=30,5,IF($A58-$A$4&lt;=36,6,IF($A58-$A$4&lt;=42,7,IF($A58-$A$4&lt;=48,8,IF($A58-$A$4&lt;=54,9,IF($A58-$A$4&lt;=60,10,IF($A58-$A$4&lt;=66,11,IF($A58-$A$4&lt;=72,12)))))))))))</f>
        <v>5</v>
      </c>
      <c r="F58" s="13">
        <f>IF($A58-$A$5&lt;=12,2,IF($A58-$A$5&lt;=18,3,IF($A58-$A$5&lt;=24,4,IF($A58-$A$5&lt;=30,5,IF($A58-$A$5&lt;=36,6,IF($A58-$A$5&lt;=42,7,IF($A58-$A$5&lt;=48,8,IF($A58-$A$5&lt;=54,9,IF($A58-$A$5&lt;=60,10,IF($A58-$A$5&lt;=66,11,IF($A58-$A$5&lt;=72,12)))))))))))</f>
        <v>5</v>
      </c>
      <c r="G58" s="13">
        <f t="shared" si="0"/>
        <v>5</v>
      </c>
      <c r="H58" s="13">
        <f t="shared" si="1"/>
        <v>5</v>
      </c>
      <c r="I58" s="13">
        <f t="shared" si="2"/>
        <v>5</v>
      </c>
      <c r="J58" s="18">
        <f t="shared" si="3"/>
        <v>5</v>
      </c>
      <c r="K58" s="13">
        <f t="shared" si="4"/>
        <v>5</v>
      </c>
      <c r="L58" s="18">
        <f t="shared" si="5"/>
        <v>5</v>
      </c>
      <c r="M58" s="13">
        <f t="shared" si="6"/>
        <v>5</v>
      </c>
      <c r="N58" s="13">
        <f t="shared" si="7"/>
        <v>5</v>
      </c>
      <c r="O58" s="13">
        <f t="shared" si="8"/>
        <v>5</v>
      </c>
      <c r="P58" s="18">
        <f t="shared" si="9"/>
        <v>5</v>
      </c>
      <c r="Q58" s="13">
        <f t="shared" si="10"/>
        <v>4</v>
      </c>
      <c r="R58" s="18">
        <f t="shared" si="11"/>
        <v>4</v>
      </c>
      <c r="S58" s="13">
        <f t="shared" si="12"/>
        <v>4</v>
      </c>
      <c r="T58" s="18">
        <f t="shared" si="13"/>
        <v>4</v>
      </c>
      <c r="U58" s="13">
        <f t="shared" si="14"/>
        <v>4</v>
      </c>
      <c r="V58" s="18">
        <f t="shared" si="15"/>
        <v>4</v>
      </c>
      <c r="W58" s="13">
        <f t="shared" si="16"/>
        <v>4</v>
      </c>
      <c r="X58" s="13">
        <f t="shared" si="17"/>
        <v>4</v>
      </c>
      <c r="Y58" s="13">
        <f t="shared" si="18"/>
        <v>4</v>
      </c>
      <c r="Z58" s="18">
        <f t="shared" si="19"/>
        <v>4</v>
      </c>
      <c r="AA58" s="13">
        <f t="shared" si="20"/>
        <v>4</v>
      </c>
      <c r="AB58" s="13">
        <f t="shared" si="21"/>
        <v>3</v>
      </c>
      <c r="AC58" s="13">
        <f t="shared" si="22"/>
        <v>3</v>
      </c>
      <c r="AD58" s="13">
        <f t="shared" si="23"/>
        <v>3</v>
      </c>
      <c r="AE58" s="18">
        <f t="shared" si="24"/>
        <v>3</v>
      </c>
      <c r="AF58" s="18">
        <f t="shared" si="25"/>
        <v>3</v>
      </c>
      <c r="AG58" s="13">
        <f t="shared" si="26"/>
        <v>3</v>
      </c>
      <c r="AH58" s="13">
        <f t="shared" si="27"/>
        <v>3</v>
      </c>
      <c r="AI58" s="13">
        <f t="shared" si="28"/>
        <v>3</v>
      </c>
      <c r="AJ58" s="13">
        <f t="shared" si="29"/>
        <v>3</v>
      </c>
      <c r="AK58" s="18">
        <f t="shared" si="30"/>
        <v>3</v>
      </c>
      <c r="AL58" s="13">
        <f t="shared" si="31"/>
        <v>3</v>
      </c>
      <c r="AM58" s="18">
        <f t="shared" si="32"/>
        <v>3</v>
      </c>
      <c r="AN58" s="13">
        <f t="shared" si="33"/>
        <v>2</v>
      </c>
      <c r="AO58" s="18">
        <f t="shared" si="34"/>
        <v>2</v>
      </c>
      <c r="AP58" s="13">
        <f t="shared" si="35"/>
        <v>2</v>
      </c>
      <c r="AQ58" s="13">
        <f t="shared" si="36"/>
        <v>2</v>
      </c>
      <c r="AR58" s="13">
        <f t="shared" si="37"/>
        <v>2</v>
      </c>
      <c r="AS58" s="13">
        <f t="shared" si="38"/>
        <v>2</v>
      </c>
      <c r="AT58" s="13">
        <f t="shared" si="39"/>
        <v>2</v>
      </c>
      <c r="AU58" s="13">
        <f t="shared" si="40"/>
        <v>2</v>
      </c>
      <c r="AV58" s="13">
        <f t="shared" si="41"/>
        <v>2</v>
      </c>
      <c r="AW58" s="13">
        <f t="shared" si="42"/>
        <v>2</v>
      </c>
      <c r="AX58" s="13">
        <f t="shared" si="43"/>
        <v>2</v>
      </c>
      <c r="AY58" s="13">
        <f t="shared" si="44"/>
        <v>2</v>
      </c>
      <c r="AZ58" s="13">
        <f t="shared" si="45"/>
        <v>2</v>
      </c>
      <c r="BA58" s="13">
        <f t="shared" si="46"/>
        <v>2</v>
      </c>
      <c r="BB58" s="13">
        <f t="shared" si="47"/>
        <v>2</v>
      </c>
      <c r="BC58" s="13">
        <f t="shared" si="48"/>
        <v>2</v>
      </c>
      <c r="BD58" s="13">
        <f t="shared" si="49"/>
        <v>2</v>
      </c>
      <c r="BE58" s="13">
        <f t="shared" si="50"/>
        <v>2</v>
      </c>
      <c r="BF58" s="13">
        <f t="shared" ref="BF58:BF62" si="51">IF($A58-$A$57&lt;=12,2,IF($A58-$A$57&lt;=18,3,IF($A58-$A$57&lt;=24,4,IF($A58-$A$57&lt;=30,5,IF($A58-$A$57&lt;=36,6,IF($A58-$A$57&lt;=42,7,IF($A58-$A$57&lt;=48,8,IF($A58-$A$57&lt;=54,9,IF($A58-$A$57&lt;=60,10,IF($A58-$A$57&lt;=66,11,IF($A58-$A$57&lt;=72,12)))))))))))</f>
        <v>2</v>
      </c>
      <c r="BG58" s="14" t="str">
        <f>B58</f>
        <v>松江综合市场</v>
      </c>
      <c r="BH58" s="1"/>
      <c r="BI58" s="1"/>
      <c r="BJ58" s="1"/>
      <c r="BK58" s="1"/>
    </row>
    <row r="59" customFormat="1" ht="22.5" spans="1:63">
      <c r="A59" s="8">
        <v>31.9</v>
      </c>
      <c r="B59" s="8" t="s">
        <v>59</v>
      </c>
      <c r="C59" s="13">
        <f>IF($A59-$A$2&lt;=12,2,IF($A59-$A$2&lt;=18,3,IF($A59-$A$2&lt;=24,4,IF($A59-$A$2&lt;=30,5,IF($A59-$A$2&lt;=36,6,IF($A59-$A$2&lt;=42,7,IF($A59-$A$2&lt;=48,8,IF($A59-$A$2&lt;=54,9,IF($A59-$A$2&lt;=60,10,IF($A59-$A$2&lt;=66,11,IF($A59-$A$2&lt;=72,12)))))))))))</f>
        <v>6</v>
      </c>
      <c r="D59" s="13">
        <f>IF($A59-$A$3&lt;=12,2,IF($A59-$A$3&lt;=18,3,IF($A59-$A$3&lt;=24,4,IF($A59-$A$3&lt;=30,5,IF($A59-$A$3&lt;=36,6,IF($A59-$A$3&lt;=42,7,IF($A59-$A$3&lt;=48,8,IF($A59-$A$3&lt;=54,9,IF($A59-$A$3&lt;=60,10,IF($A59-$A$3&lt;=66,11,IF($A59-$A$3&lt;=72,12)))))))))))</f>
        <v>6</v>
      </c>
      <c r="E59" s="13">
        <f>IF($A59-$A$4&lt;=12,2,IF($A59-$A$4&lt;18,3,IF($A59-$A$4&lt;=24,4,IF($A59-$A$4&lt;=30,5,IF($A59-$A$4&lt;=36,6,IF($A59-$A$4&lt;=42,7,IF($A59-$A$4&lt;=48,8,IF($A59-$A$4&lt;=54,9,IF($A59-$A$4&lt;=60,10,IF($A59-$A$4&lt;=66,11,IF($A59-$A$4&lt;=72,12)))))))))))</f>
        <v>5</v>
      </c>
      <c r="F59" s="13">
        <f>IF($A59-$A$5&lt;=12,2,IF($A59-$A$5&lt;=18,3,IF($A59-$A$5&lt;=24,4,IF($A59-$A$5&lt;=30,5,IF($A59-$A$5&lt;=36,6,IF($A59-$A$5&lt;=42,7,IF($A59-$A$5&lt;=48,8,IF($A59-$A$5&lt;=54,9,IF($A59-$A$5&lt;=60,10,IF($A59-$A$5&lt;=66,11,IF($A59-$A$5&lt;=72,12)))))))))))</f>
        <v>5</v>
      </c>
      <c r="G59" s="13">
        <f t="shared" si="0"/>
        <v>5</v>
      </c>
      <c r="H59" s="13">
        <f t="shared" si="1"/>
        <v>5</v>
      </c>
      <c r="I59" s="13">
        <f t="shared" si="2"/>
        <v>5</v>
      </c>
      <c r="J59" s="18">
        <f t="shared" si="3"/>
        <v>5</v>
      </c>
      <c r="K59" s="13">
        <f t="shared" si="4"/>
        <v>5</v>
      </c>
      <c r="L59" s="18">
        <f t="shared" si="5"/>
        <v>5</v>
      </c>
      <c r="M59" s="13">
        <f t="shared" si="6"/>
        <v>5</v>
      </c>
      <c r="N59" s="13">
        <f t="shared" si="7"/>
        <v>5</v>
      </c>
      <c r="O59" s="13">
        <f t="shared" si="8"/>
        <v>5</v>
      </c>
      <c r="P59" s="18">
        <f t="shared" si="9"/>
        <v>5</v>
      </c>
      <c r="Q59" s="13">
        <f t="shared" si="10"/>
        <v>4</v>
      </c>
      <c r="R59" s="18">
        <f t="shared" si="11"/>
        <v>4</v>
      </c>
      <c r="S59" s="13">
        <f t="shared" si="12"/>
        <v>4</v>
      </c>
      <c r="T59" s="18">
        <f t="shared" si="13"/>
        <v>4</v>
      </c>
      <c r="U59" s="13">
        <f t="shared" si="14"/>
        <v>4</v>
      </c>
      <c r="V59" s="18">
        <f t="shared" si="15"/>
        <v>4</v>
      </c>
      <c r="W59" s="13">
        <f t="shared" si="16"/>
        <v>4</v>
      </c>
      <c r="X59" s="13">
        <f t="shared" si="17"/>
        <v>4</v>
      </c>
      <c r="Y59" s="13">
        <f t="shared" si="18"/>
        <v>4</v>
      </c>
      <c r="Z59" s="18">
        <f t="shared" si="19"/>
        <v>4</v>
      </c>
      <c r="AA59" s="13">
        <f t="shared" si="20"/>
        <v>4</v>
      </c>
      <c r="AB59" s="13">
        <f t="shared" si="21"/>
        <v>3</v>
      </c>
      <c r="AC59" s="13">
        <f t="shared" si="22"/>
        <v>3</v>
      </c>
      <c r="AD59" s="13">
        <f t="shared" si="23"/>
        <v>3</v>
      </c>
      <c r="AE59" s="18">
        <f t="shared" si="24"/>
        <v>3</v>
      </c>
      <c r="AF59" s="18">
        <f t="shared" si="25"/>
        <v>3</v>
      </c>
      <c r="AG59" s="13">
        <f t="shared" si="26"/>
        <v>3</v>
      </c>
      <c r="AH59" s="13">
        <f t="shared" si="27"/>
        <v>3</v>
      </c>
      <c r="AI59" s="13">
        <f t="shared" si="28"/>
        <v>3</v>
      </c>
      <c r="AJ59" s="13">
        <f t="shared" si="29"/>
        <v>3</v>
      </c>
      <c r="AK59" s="18">
        <f t="shared" si="30"/>
        <v>3</v>
      </c>
      <c r="AL59" s="13">
        <f t="shared" si="31"/>
        <v>3</v>
      </c>
      <c r="AM59" s="18">
        <f t="shared" si="32"/>
        <v>3</v>
      </c>
      <c r="AN59" s="13">
        <f t="shared" si="33"/>
        <v>2</v>
      </c>
      <c r="AO59" s="18">
        <f t="shared" si="34"/>
        <v>2</v>
      </c>
      <c r="AP59" s="13">
        <f t="shared" si="35"/>
        <v>2</v>
      </c>
      <c r="AQ59" s="13">
        <f t="shared" si="36"/>
        <v>2</v>
      </c>
      <c r="AR59" s="13">
        <f t="shared" si="37"/>
        <v>2</v>
      </c>
      <c r="AS59" s="13">
        <f t="shared" si="38"/>
        <v>2</v>
      </c>
      <c r="AT59" s="13">
        <f t="shared" si="39"/>
        <v>2</v>
      </c>
      <c r="AU59" s="13">
        <f t="shared" si="40"/>
        <v>2</v>
      </c>
      <c r="AV59" s="13">
        <f t="shared" si="41"/>
        <v>2</v>
      </c>
      <c r="AW59" s="13">
        <f t="shared" si="42"/>
        <v>2</v>
      </c>
      <c r="AX59" s="13">
        <f t="shared" si="43"/>
        <v>2</v>
      </c>
      <c r="AY59" s="13">
        <f t="shared" si="44"/>
        <v>2</v>
      </c>
      <c r="AZ59" s="13">
        <f t="shared" si="45"/>
        <v>2</v>
      </c>
      <c r="BA59" s="13">
        <f t="shared" si="46"/>
        <v>2</v>
      </c>
      <c r="BB59" s="13">
        <f t="shared" si="47"/>
        <v>2</v>
      </c>
      <c r="BC59" s="13">
        <f t="shared" si="48"/>
        <v>2</v>
      </c>
      <c r="BD59" s="13">
        <f t="shared" si="49"/>
        <v>2</v>
      </c>
      <c r="BE59" s="13">
        <f t="shared" si="50"/>
        <v>2</v>
      </c>
      <c r="BF59" s="13">
        <f t="shared" si="51"/>
        <v>2</v>
      </c>
      <c r="BG59" s="13">
        <f t="shared" ref="BG59:BG62" si="52">IF($A59-$A$58&lt;=12,2,IF($A59-$A$58&lt;=18,3,IF($A59-$A$58&lt;=24,4,IF($A59-$A$58&lt;=30,5,IF($A59-$A$58&lt;=36,6,IF($A59-$A$58&lt;=42,7,IF($A59-$A$58&lt;=48,8,IF($A59-$A$58&lt;=54,9,IF($A59-$A$58&lt;=60,10,IF($A59-$A$58&lt;=66,11,IF($A59-$A$58&lt;=72,12)))))))))))</f>
        <v>2</v>
      </c>
      <c r="BH59" s="14" t="str">
        <f>B59</f>
        <v>仲恺第一小学</v>
      </c>
      <c r="BI59" s="1"/>
      <c r="BJ59" s="1"/>
      <c r="BK59" s="1"/>
    </row>
    <row r="60" customFormat="1" ht="22.5" spans="1:63">
      <c r="A60" s="8">
        <v>32.3</v>
      </c>
      <c r="B60" s="8" t="s">
        <v>60</v>
      </c>
      <c r="C60" s="13">
        <f>IF($A60-$A$2&lt;=12,2,IF($A60-$A$2&lt;=18,3,IF($A60-$A$2&lt;=24,4,IF($A60-$A$2&lt;=30,5,IF($A60-$A$2&lt;=36,6,IF($A60-$A$2&lt;=42,7,IF($A60-$A$2&lt;=48,8,IF($A60-$A$2&lt;=54,9,IF($A60-$A$2&lt;=60,10,IF($A60-$A$2&lt;=66,11,IF($A60-$A$2&lt;=72,12)))))))))))</f>
        <v>6</v>
      </c>
      <c r="D60" s="13">
        <f>IF($A60-$A$3&lt;=12,2,IF($A60-$A$3&lt;=18,3,IF($A60-$A$3&lt;=24,4,IF($A60-$A$3&lt;=30,5,IF($A60-$A$3&lt;=36,6,IF($A60-$A$3&lt;=42,7,IF($A60-$A$3&lt;=48,8,IF($A60-$A$3&lt;=54,9,IF($A60-$A$3&lt;=60,10,IF($A60-$A$3&lt;=66,11,IF($A60-$A$3&lt;=72,12)))))))))))</f>
        <v>6</v>
      </c>
      <c r="E60" s="13">
        <f>IF($A60-$A$4&lt;=12,2,IF($A60-$A$4&lt;18,3,IF($A60-$A$4&lt;=24,4,IF($A60-$A$4&lt;=30,5,IF($A60-$A$4&lt;=36,6,IF($A60-$A$4&lt;=42,7,IF($A60-$A$4&lt;=48,8,IF($A60-$A$4&lt;=54,9,IF($A60-$A$4&lt;=60,10,IF($A60-$A$4&lt;=66,11,IF($A60-$A$4&lt;=72,12)))))))))))</f>
        <v>6</v>
      </c>
      <c r="F60" s="13">
        <f>IF($A60-$A$5&lt;=12,2,IF($A60-$A$5&lt;=18,3,IF($A60-$A$5&lt;=24,4,IF($A60-$A$5&lt;=30,5,IF($A60-$A$5&lt;=36,6,IF($A60-$A$5&lt;=42,7,IF($A60-$A$5&lt;=48,8,IF($A60-$A$5&lt;=54,9,IF($A60-$A$5&lt;=60,10,IF($A60-$A$5&lt;=66,11,IF($A60-$A$5&lt;=72,12)))))))))))</f>
        <v>5</v>
      </c>
      <c r="G60" s="13">
        <f t="shared" si="0"/>
        <v>5</v>
      </c>
      <c r="H60" s="13">
        <f t="shared" si="1"/>
        <v>5</v>
      </c>
      <c r="I60" s="13">
        <f t="shared" si="2"/>
        <v>5</v>
      </c>
      <c r="J60" s="18">
        <f t="shared" si="3"/>
        <v>5</v>
      </c>
      <c r="K60" s="13">
        <f t="shared" si="4"/>
        <v>5</v>
      </c>
      <c r="L60" s="18">
        <f t="shared" si="5"/>
        <v>5</v>
      </c>
      <c r="M60" s="13">
        <f t="shared" si="6"/>
        <v>5</v>
      </c>
      <c r="N60" s="13">
        <f t="shared" si="7"/>
        <v>5</v>
      </c>
      <c r="O60" s="13">
        <f t="shared" si="8"/>
        <v>5</v>
      </c>
      <c r="P60" s="18">
        <f t="shared" si="9"/>
        <v>5</v>
      </c>
      <c r="Q60" s="13">
        <f t="shared" si="10"/>
        <v>5</v>
      </c>
      <c r="R60" s="18">
        <f t="shared" si="11"/>
        <v>4</v>
      </c>
      <c r="S60" s="13">
        <f t="shared" si="12"/>
        <v>4</v>
      </c>
      <c r="T60" s="18">
        <f t="shared" si="13"/>
        <v>4</v>
      </c>
      <c r="U60" s="13">
        <f t="shared" si="14"/>
        <v>4</v>
      </c>
      <c r="V60" s="18">
        <f t="shared" si="15"/>
        <v>4</v>
      </c>
      <c r="W60" s="13">
        <f t="shared" si="16"/>
        <v>4</v>
      </c>
      <c r="X60" s="13">
        <f t="shared" si="17"/>
        <v>4</v>
      </c>
      <c r="Y60" s="13">
        <f t="shared" si="18"/>
        <v>4</v>
      </c>
      <c r="Z60" s="18">
        <f t="shared" si="19"/>
        <v>4</v>
      </c>
      <c r="AA60" s="13">
        <f t="shared" si="20"/>
        <v>4</v>
      </c>
      <c r="AB60" s="13">
        <f t="shared" si="21"/>
        <v>4</v>
      </c>
      <c r="AC60" s="13">
        <f t="shared" si="22"/>
        <v>3</v>
      </c>
      <c r="AD60" s="13">
        <f t="shared" si="23"/>
        <v>3</v>
      </c>
      <c r="AE60" s="18">
        <f t="shared" si="24"/>
        <v>3</v>
      </c>
      <c r="AF60" s="18">
        <f t="shared" si="25"/>
        <v>3</v>
      </c>
      <c r="AG60" s="13">
        <f t="shared" si="26"/>
        <v>3</v>
      </c>
      <c r="AH60" s="13">
        <f t="shared" si="27"/>
        <v>3</v>
      </c>
      <c r="AI60" s="13">
        <f t="shared" si="28"/>
        <v>3</v>
      </c>
      <c r="AJ60" s="13">
        <f t="shared" si="29"/>
        <v>3</v>
      </c>
      <c r="AK60" s="18">
        <f t="shared" si="30"/>
        <v>3</v>
      </c>
      <c r="AL60" s="13">
        <f t="shared" si="31"/>
        <v>3</v>
      </c>
      <c r="AM60" s="18">
        <f t="shared" si="32"/>
        <v>3</v>
      </c>
      <c r="AN60" s="13">
        <f t="shared" si="33"/>
        <v>3</v>
      </c>
      <c r="AO60" s="18">
        <f t="shared" si="34"/>
        <v>2</v>
      </c>
      <c r="AP60" s="13">
        <f t="shared" si="35"/>
        <v>2</v>
      </c>
      <c r="AQ60" s="13">
        <f t="shared" si="36"/>
        <v>2</v>
      </c>
      <c r="AR60" s="13">
        <f t="shared" si="37"/>
        <v>2</v>
      </c>
      <c r="AS60" s="13">
        <f t="shared" si="38"/>
        <v>2</v>
      </c>
      <c r="AT60" s="13">
        <f t="shared" si="39"/>
        <v>2</v>
      </c>
      <c r="AU60" s="13">
        <f t="shared" si="40"/>
        <v>2</v>
      </c>
      <c r="AV60" s="13">
        <f t="shared" si="41"/>
        <v>2</v>
      </c>
      <c r="AW60" s="13">
        <f t="shared" si="42"/>
        <v>2</v>
      </c>
      <c r="AX60" s="13">
        <f t="shared" si="43"/>
        <v>2</v>
      </c>
      <c r="AY60" s="13">
        <f t="shared" si="44"/>
        <v>2</v>
      </c>
      <c r="AZ60" s="13">
        <f t="shared" si="45"/>
        <v>2</v>
      </c>
      <c r="BA60" s="13">
        <f t="shared" si="46"/>
        <v>2</v>
      </c>
      <c r="BB60" s="13">
        <f t="shared" si="47"/>
        <v>2</v>
      </c>
      <c r="BC60" s="13">
        <f t="shared" si="48"/>
        <v>2</v>
      </c>
      <c r="BD60" s="13">
        <f t="shared" si="49"/>
        <v>2</v>
      </c>
      <c r="BE60" s="13">
        <f t="shared" si="50"/>
        <v>2</v>
      </c>
      <c r="BF60" s="13">
        <f t="shared" si="51"/>
        <v>2</v>
      </c>
      <c r="BG60" s="13">
        <f t="shared" si="52"/>
        <v>2</v>
      </c>
      <c r="BH60" s="13">
        <f t="shared" ref="BH60:BH62" si="53">IF($A60-$A$59&lt;=12,2,IF($A60-$A$59&lt;=18,3,IF($A60-$A$59&lt;=24,4,IF($A60-$A$59&lt;=30,5,IF($A60-$A$59&lt;=36,6,IF($A60-$A$59&lt;=42,7,IF($A60-$A$59&lt;=48,8,IF($A60-$A$59&lt;=54,9,IF($A60-$A$59&lt;=60,10,IF($A60-$A$59&lt;=66,11,IF($A60-$A$59&lt;=72,12)))))))))))</f>
        <v>2</v>
      </c>
      <c r="BI60" s="14" t="str">
        <f>B60</f>
        <v>仲恺公安分局</v>
      </c>
      <c r="BJ60" s="1"/>
      <c r="BK60" s="1"/>
    </row>
    <row r="61" customFormat="1" ht="22.5" spans="1:63">
      <c r="A61" s="8">
        <v>33.1</v>
      </c>
      <c r="B61" s="8" t="s">
        <v>61</v>
      </c>
      <c r="C61" s="13">
        <f>IF($A61-$A$2&lt;=12,2,IF($A61-$A$2&lt;=18,3,IF($A61-$A$2&lt;=24,4,IF($A61-$A$2&lt;=30,5,IF($A61-$A$2&lt;=36,6,IF($A61-$A$2&lt;=42,7,IF($A61-$A$2&lt;=48,8,IF($A61-$A$2&lt;=54,9,IF($A61-$A$2&lt;=60,10,IF($A61-$A$2&lt;=66,11,IF($A61-$A$2&lt;=72,12)))))))))))</f>
        <v>6</v>
      </c>
      <c r="D61" s="13">
        <f>IF($A61-$A$3&lt;=12,2,IF($A61-$A$3&lt;=18,3,IF($A61-$A$3&lt;=24,4,IF($A61-$A$3&lt;=30,5,IF($A61-$A$3&lt;=36,6,IF($A61-$A$3&lt;=42,7,IF($A61-$A$3&lt;=48,8,IF($A61-$A$3&lt;=54,9,IF($A61-$A$3&lt;=60,10,IF($A61-$A$3&lt;=66,11,IF($A61-$A$3&lt;=72,12)))))))))))</f>
        <v>6</v>
      </c>
      <c r="E61" s="13">
        <f>IF($A61-$A$4&lt;=12,2,IF($A61-$A$4&lt;18,3,IF($A61-$A$4&lt;=24,4,IF($A61-$A$4&lt;=30,5,IF($A61-$A$4&lt;=36,6,IF($A61-$A$4&lt;=42,7,IF($A61-$A$4&lt;=48,8,IF($A61-$A$4&lt;=54,9,IF($A61-$A$4&lt;=60,10,IF($A61-$A$4&lt;=66,11,IF($A61-$A$4&lt;=72,12)))))))))))</f>
        <v>6</v>
      </c>
      <c r="F61" s="13">
        <f>IF($A61-$A$5&lt;=12,2,IF($A61-$A$5&lt;=18,3,IF($A61-$A$5&lt;=24,4,IF($A61-$A$5&lt;=30,5,IF($A61-$A$5&lt;=36,6,IF($A61-$A$5&lt;=42,7,IF($A61-$A$5&lt;=48,8,IF($A61-$A$5&lt;=54,9,IF($A61-$A$5&lt;=60,10,IF($A61-$A$5&lt;=66,11,IF($A61-$A$5&lt;=72,12)))))))))))</f>
        <v>6</v>
      </c>
      <c r="G61" s="13">
        <f t="shared" si="0"/>
        <v>5</v>
      </c>
      <c r="H61" s="13">
        <f t="shared" si="1"/>
        <v>5</v>
      </c>
      <c r="I61" s="13">
        <f t="shared" si="2"/>
        <v>5</v>
      </c>
      <c r="J61" s="18">
        <f t="shared" si="3"/>
        <v>5</v>
      </c>
      <c r="K61" s="13">
        <f t="shared" si="4"/>
        <v>5</v>
      </c>
      <c r="L61" s="18">
        <f t="shared" si="5"/>
        <v>5</v>
      </c>
      <c r="M61" s="13">
        <f t="shared" si="6"/>
        <v>5</v>
      </c>
      <c r="N61" s="13">
        <f t="shared" si="7"/>
        <v>5</v>
      </c>
      <c r="O61" s="13">
        <f t="shared" si="8"/>
        <v>5</v>
      </c>
      <c r="P61" s="18">
        <f t="shared" si="9"/>
        <v>5</v>
      </c>
      <c r="Q61" s="13">
        <f t="shared" si="10"/>
        <v>5</v>
      </c>
      <c r="R61" s="18">
        <f t="shared" si="11"/>
        <v>5</v>
      </c>
      <c r="S61" s="13">
        <f t="shared" si="12"/>
        <v>5</v>
      </c>
      <c r="T61" s="18">
        <f t="shared" si="13"/>
        <v>4</v>
      </c>
      <c r="U61" s="13">
        <f t="shared" si="14"/>
        <v>4</v>
      </c>
      <c r="V61" s="18">
        <f t="shared" si="15"/>
        <v>4</v>
      </c>
      <c r="W61" s="13">
        <f t="shared" si="16"/>
        <v>4</v>
      </c>
      <c r="X61" s="13">
        <f t="shared" si="17"/>
        <v>4</v>
      </c>
      <c r="Y61" s="13">
        <f t="shared" si="18"/>
        <v>4</v>
      </c>
      <c r="Z61" s="18">
        <f t="shared" si="19"/>
        <v>4</v>
      </c>
      <c r="AA61" s="13">
        <f t="shared" si="20"/>
        <v>4</v>
      </c>
      <c r="AB61" s="13">
        <f t="shared" si="21"/>
        <v>4</v>
      </c>
      <c r="AC61" s="13">
        <f t="shared" si="22"/>
        <v>4</v>
      </c>
      <c r="AD61" s="13">
        <f t="shared" si="23"/>
        <v>3</v>
      </c>
      <c r="AE61" s="18">
        <f t="shared" si="24"/>
        <v>3</v>
      </c>
      <c r="AF61" s="18">
        <f t="shared" si="25"/>
        <v>3</v>
      </c>
      <c r="AG61" s="13">
        <f t="shared" si="26"/>
        <v>3</v>
      </c>
      <c r="AH61" s="13">
        <f t="shared" si="27"/>
        <v>3</v>
      </c>
      <c r="AI61" s="13">
        <f t="shared" si="28"/>
        <v>3</v>
      </c>
      <c r="AJ61" s="13">
        <f t="shared" si="29"/>
        <v>3</v>
      </c>
      <c r="AK61" s="18">
        <f t="shared" si="30"/>
        <v>3</v>
      </c>
      <c r="AL61" s="13">
        <f t="shared" si="31"/>
        <v>3</v>
      </c>
      <c r="AM61" s="18">
        <f t="shared" si="32"/>
        <v>3</v>
      </c>
      <c r="AN61" s="13">
        <f t="shared" si="33"/>
        <v>3</v>
      </c>
      <c r="AO61" s="18">
        <f t="shared" si="34"/>
        <v>3</v>
      </c>
      <c r="AP61" s="13">
        <f t="shared" si="35"/>
        <v>3</v>
      </c>
      <c r="AQ61" s="13">
        <f t="shared" si="36"/>
        <v>2</v>
      </c>
      <c r="AR61" s="13">
        <f t="shared" si="37"/>
        <v>2</v>
      </c>
      <c r="AS61" s="13">
        <f t="shared" si="38"/>
        <v>2</v>
      </c>
      <c r="AT61" s="13">
        <f t="shared" si="39"/>
        <v>2</v>
      </c>
      <c r="AU61" s="13">
        <f t="shared" si="40"/>
        <v>2</v>
      </c>
      <c r="AV61" s="13">
        <f t="shared" si="41"/>
        <v>2</v>
      </c>
      <c r="AW61" s="13">
        <f t="shared" si="42"/>
        <v>2</v>
      </c>
      <c r="AX61" s="13">
        <f t="shared" si="43"/>
        <v>2</v>
      </c>
      <c r="AY61" s="13">
        <f t="shared" si="44"/>
        <v>2</v>
      </c>
      <c r="AZ61" s="13">
        <f t="shared" si="45"/>
        <v>2</v>
      </c>
      <c r="BA61" s="13">
        <f t="shared" si="46"/>
        <v>2</v>
      </c>
      <c r="BB61" s="13">
        <f t="shared" si="47"/>
        <v>2</v>
      </c>
      <c r="BC61" s="13">
        <f t="shared" si="48"/>
        <v>2</v>
      </c>
      <c r="BD61" s="13">
        <f t="shared" si="49"/>
        <v>2</v>
      </c>
      <c r="BE61" s="13">
        <f t="shared" si="50"/>
        <v>2</v>
      </c>
      <c r="BF61" s="13">
        <f t="shared" si="51"/>
        <v>2</v>
      </c>
      <c r="BG61" s="13">
        <f t="shared" si="52"/>
        <v>2</v>
      </c>
      <c r="BH61" s="13">
        <f t="shared" si="53"/>
        <v>2</v>
      </c>
      <c r="BI61" s="13">
        <f>IF($A61-$A$60&lt;=12,2,IF($A61-$A$60&lt;=18,3,IF($A61-$A$60&lt;=24,4,IF($A61-$A$60&lt;=30,5,IF($A61-$A$60&lt;=36,6,IF($A61-$A$60&lt;=42,7,IF($A61-$A$60&lt;=48,8,IF($A61-$A$60&lt;=54,9,IF($A61-$A$60&lt;=60,10,IF($A61-$A$60&lt;=66,11,IF($A61-$A$60&lt;=72,12)))))))))))</f>
        <v>2</v>
      </c>
      <c r="BJ61" s="14" t="str">
        <f>B61</f>
        <v>谷行组（中心医院仲恺院区）↑</v>
      </c>
      <c r="BK61" s="1"/>
    </row>
    <row r="62" customFormat="1" ht="22.5" spans="1:63">
      <c r="A62" s="8">
        <v>33.7</v>
      </c>
      <c r="B62" s="9" t="s">
        <v>62</v>
      </c>
      <c r="C62" s="13">
        <f>IF($A62-$A$2&lt;=12,2,IF($A62-$A$2&lt;=18,3,IF($A62-$A$2&lt;=24,4,IF($A62-$A$2&lt;=30,5,IF($A62-$A$2&lt;=36,6,IF($A62-$A$2&lt;=42,7,IF($A62-$A$2&lt;=48,8,IF($A62-$A$2&lt;=54,9,IF($A62-$A$2&lt;=60,10,IF($A62-$A$2&lt;=66,11,IF($A62-$A$2&lt;=72,12)))))))))))</f>
        <v>6</v>
      </c>
      <c r="D62" s="13">
        <f>IF($A62-$A$3&lt;=12,2,IF($A62-$A$3&lt;=18,3,IF($A62-$A$3&lt;=24,4,IF($A62-$A$3&lt;=30,5,IF($A62-$A$3&lt;=36,6,IF($A62-$A$3&lt;=42,7,IF($A62-$A$3&lt;=48,8,IF($A62-$A$3&lt;=54,9,IF($A62-$A$3&lt;=60,10,IF($A62-$A$3&lt;=66,11,IF($A62-$A$3&lt;=72,12)))))))))))</f>
        <v>6</v>
      </c>
      <c r="E62" s="13">
        <f>IF($A62-$A$4&lt;=12,2,IF($A62-$A$4&lt;18,3,IF($A62-$A$4&lt;=24,4,IF($A62-$A$4&lt;=30,5,IF($A62-$A$4&lt;=36,6,IF($A62-$A$4&lt;=42,7,IF($A62-$A$4&lt;=48,8,IF($A62-$A$4&lt;=54,9,IF($A62-$A$4&lt;=60,10,IF($A62-$A$4&lt;=66,11,IF($A62-$A$4&lt;=72,12)))))))))))</f>
        <v>6</v>
      </c>
      <c r="F62" s="13">
        <f>IF($A62-$A$5&lt;=12,2,IF($A62-$A$5&lt;=18,3,IF($A62-$A$5&lt;=24,4,IF($A62-$A$5&lt;=30,5,IF($A62-$A$5&lt;=36,6,IF($A62-$A$5&lt;=42,7,IF($A62-$A$5&lt;=48,8,IF($A62-$A$5&lt;=54,9,IF($A62-$A$5&lt;=60,10,IF($A62-$A$5&lt;=66,11,IF($A62-$A$5&lt;=72,12)))))))))))</f>
        <v>6</v>
      </c>
      <c r="G62" s="13">
        <f t="shared" si="0"/>
        <v>6</v>
      </c>
      <c r="H62" s="13">
        <f t="shared" si="1"/>
        <v>6</v>
      </c>
      <c r="I62" s="13">
        <f t="shared" si="2"/>
        <v>5</v>
      </c>
      <c r="J62" s="18">
        <f t="shared" si="3"/>
        <v>5</v>
      </c>
      <c r="K62" s="13">
        <f t="shared" si="4"/>
        <v>5</v>
      </c>
      <c r="L62" s="18">
        <f t="shared" si="5"/>
        <v>5</v>
      </c>
      <c r="M62" s="13">
        <f t="shared" si="6"/>
        <v>5</v>
      </c>
      <c r="N62" s="13">
        <f t="shared" si="7"/>
        <v>5</v>
      </c>
      <c r="O62" s="13">
        <f t="shared" si="8"/>
        <v>5</v>
      </c>
      <c r="P62" s="18">
        <f t="shared" si="9"/>
        <v>5</v>
      </c>
      <c r="Q62" s="13">
        <f t="shared" si="10"/>
        <v>5</v>
      </c>
      <c r="R62" s="18">
        <f t="shared" si="11"/>
        <v>5</v>
      </c>
      <c r="S62" s="13">
        <f t="shared" si="12"/>
        <v>5</v>
      </c>
      <c r="T62" s="18">
        <f t="shared" si="13"/>
        <v>5</v>
      </c>
      <c r="U62" s="13">
        <f t="shared" si="14"/>
        <v>4</v>
      </c>
      <c r="V62" s="18">
        <f t="shared" si="15"/>
        <v>4</v>
      </c>
      <c r="W62" s="13">
        <f t="shared" si="16"/>
        <v>4</v>
      </c>
      <c r="X62" s="13">
        <f t="shared" si="17"/>
        <v>4</v>
      </c>
      <c r="Y62" s="13">
        <f t="shared" si="18"/>
        <v>4</v>
      </c>
      <c r="Z62" s="18">
        <f t="shared" si="19"/>
        <v>4</v>
      </c>
      <c r="AA62" s="13">
        <f t="shared" si="20"/>
        <v>4</v>
      </c>
      <c r="AB62" s="13">
        <f t="shared" si="21"/>
        <v>4</v>
      </c>
      <c r="AC62" s="13">
        <f t="shared" si="22"/>
        <v>4</v>
      </c>
      <c r="AD62" s="13">
        <f t="shared" si="23"/>
        <v>3</v>
      </c>
      <c r="AE62" s="18">
        <f t="shared" si="24"/>
        <v>3</v>
      </c>
      <c r="AF62" s="18">
        <f t="shared" si="25"/>
        <v>3</v>
      </c>
      <c r="AG62" s="13">
        <f t="shared" si="26"/>
        <v>3</v>
      </c>
      <c r="AH62" s="13">
        <f t="shared" si="27"/>
        <v>3</v>
      </c>
      <c r="AI62" s="13">
        <f t="shared" si="28"/>
        <v>3</v>
      </c>
      <c r="AJ62" s="13">
        <f t="shared" si="29"/>
        <v>3</v>
      </c>
      <c r="AK62" s="18">
        <f t="shared" si="30"/>
        <v>3</v>
      </c>
      <c r="AL62" s="13">
        <f t="shared" si="31"/>
        <v>3</v>
      </c>
      <c r="AM62" s="18">
        <f t="shared" si="32"/>
        <v>3</v>
      </c>
      <c r="AN62" s="13">
        <f t="shared" si="33"/>
        <v>3</v>
      </c>
      <c r="AO62" s="18">
        <f t="shared" si="34"/>
        <v>3</v>
      </c>
      <c r="AP62" s="13">
        <f t="shared" si="35"/>
        <v>3</v>
      </c>
      <c r="AQ62" s="13">
        <f t="shared" si="36"/>
        <v>2</v>
      </c>
      <c r="AR62" s="13">
        <f t="shared" si="37"/>
        <v>2</v>
      </c>
      <c r="AS62" s="13">
        <f t="shared" si="38"/>
        <v>2</v>
      </c>
      <c r="AT62" s="13">
        <f t="shared" si="39"/>
        <v>2</v>
      </c>
      <c r="AU62" s="13">
        <f t="shared" si="40"/>
        <v>2</v>
      </c>
      <c r="AV62" s="13">
        <f t="shared" si="41"/>
        <v>2</v>
      </c>
      <c r="AW62" s="13">
        <f t="shared" si="42"/>
        <v>2</v>
      </c>
      <c r="AX62" s="13">
        <f t="shared" si="43"/>
        <v>2</v>
      </c>
      <c r="AY62" s="13">
        <f t="shared" si="44"/>
        <v>2</v>
      </c>
      <c r="AZ62" s="13">
        <f t="shared" si="45"/>
        <v>2</v>
      </c>
      <c r="BA62" s="13">
        <f t="shared" si="46"/>
        <v>2</v>
      </c>
      <c r="BB62" s="13">
        <f t="shared" si="47"/>
        <v>2</v>
      </c>
      <c r="BC62" s="13">
        <f t="shared" si="48"/>
        <v>2</v>
      </c>
      <c r="BD62" s="13">
        <f t="shared" si="49"/>
        <v>2</v>
      </c>
      <c r="BE62" s="13">
        <f t="shared" si="50"/>
        <v>2</v>
      </c>
      <c r="BF62" s="13">
        <f t="shared" si="51"/>
        <v>2</v>
      </c>
      <c r="BG62" s="13">
        <f t="shared" si="52"/>
        <v>2</v>
      </c>
      <c r="BH62" s="13">
        <f t="shared" si="53"/>
        <v>2</v>
      </c>
      <c r="BI62" s="13">
        <f>IF($A62-$A$60&lt;=12,2,IF($A62-$A$60&lt;=18,3,IF($A62-$A$60&lt;=24,4,IF($A62-$A$60&lt;=30,5,IF($A62-$A$60&lt;=36,6,IF($A62-$A$60&lt;=42,7,IF($A62-$A$60&lt;=48,8,IF($A62-$A$60&lt;=54,9,IF($A62-$A$60&lt;=60,10,IF($A62-$A$60&lt;=66,11,IF($A62-$A$60&lt;=72,12)))))))))))</f>
        <v>2</v>
      </c>
      <c r="BJ62" s="13">
        <f>IF($A62-$A$61&lt;=12,2,IF($A62-$A$61&lt;=18,3,IF($A62-$A$61&lt;=24,4,IF($A62-$A$61&lt;=30,5,IF($A62-$A$61&lt;=36,6,IF($A62-$A$61&lt;=42,7,IF($A62-$A$61&lt;=48,8,IF($A62-$A$61&lt;=54,9,IF($A62-$A$61&lt;=60,10,IF($A62-$A$61&lt;=66,11,IF($A62-$A$61&lt;=72,12)))))))))))</f>
        <v>2</v>
      </c>
      <c r="BK62" s="12" t="str">
        <f>B62</f>
        <v>中心医院仲恺院区</v>
      </c>
    </row>
  </sheetData>
  <mergeCells count="2">
    <mergeCell ref="S1:AZ1"/>
    <mergeCell ref="S2:AZ2"/>
  </mergeCells>
  <conditionalFormatting sqref="C2">
    <cfRule type="cellIs" dxfId="0" priority="305" operator="equal">
      <formula>2</formula>
    </cfRule>
    <cfRule type="cellIs" dxfId="1" priority="304" operator="equal">
      <formula>3</formula>
    </cfRule>
    <cfRule type="cellIs" dxfId="0" priority="303" operator="equal">
      <formula>4</formula>
    </cfRule>
    <cfRule type="cellIs" dxfId="1" priority="302" operator="equal">
      <formula>5</formula>
    </cfRule>
    <cfRule type="cellIs" dxfId="0" priority="301" operator="equal">
      <formula>6</formula>
    </cfRule>
    <cfRule type="cellIs" dxfId="1" priority="300" operator="equal">
      <formula>7</formula>
    </cfRule>
    <cfRule type="cellIs" dxfId="0" priority="299" operator="equal">
      <formula>8</formula>
    </cfRule>
    <cfRule type="cellIs" dxfId="1" priority="298" operator="equal">
      <formula>9</formula>
    </cfRule>
    <cfRule type="cellIs" dxfId="0" priority="297" operator="equal">
      <formula>10</formula>
    </cfRule>
    <cfRule type="cellIs" dxfId="1" priority="296" operator="equal">
      <formula>11</formula>
    </cfRule>
  </conditionalFormatting>
  <conditionalFormatting sqref="D2">
    <cfRule type="cellIs" dxfId="0" priority="315" operator="equal">
      <formula>2</formula>
    </cfRule>
    <cfRule type="cellIs" dxfId="1" priority="314" operator="equal">
      <formula>3</formula>
    </cfRule>
    <cfRule type="cellIs" dxfId="0" priority="313" operator="equal">
      <formula>4</formula>
    </cfRule>
    <cfRule type="cellIs" dxfId="1" priority="312" operator="equal">
      <formula>5</formula>
    </cfRule>
    <cfRule type="cellIs" dxfId="0" priority="311" operator="equal">
      <formula>6</formula>
    </cfRule>
    <cfRule type="cellIs" dxfId="1" priority="310" operator="equal">
      <formula>7</formula>
    </cfRule>
    <cfRule type="cellIs" dxfId="0" priority="309" operator="equal">
      <formula>8</formula>
    </cfRule>
    <cfRule type="cellIs" dxfId="1" priority="308" operator="equal">
      <formula>9</formula>
    </cfRule>
    <cfRule type="cellIs" dxfId="0" priority="307" operator="equal">
      <formula>10</formula>
    </cfRule>
    <cfRule type="cellIs" dxfId="1" priority="306" operator="equal">
      <formula>11</formula>
    </cfRule>
  </conditionalFormatting>
  <conditionalFormatting sqref="E2:F2">
    <cfRule type="cellIs" dxfId="0" priority="356" operator="equal">
      <formula>2</formula>
    </cfRule>
    <cfRule type="cellIs" dxfId="1" priority="355" operator="equal">
      <formula>3</formula>
    </cfRule>
    <cfRule type="cellIs" dxfId="0" priority="354" operator="equal">
      <formula>4</formula>
    </cfRule>
    <cfRule type="cellIs" dxfId="1" priority="353" operator="equal">
      <formula>5</formula>
    </cfRule>
    <cfRule type="cellIs" dxfId="0" priority="352" operator="equal">
      <formula>6</formula>
    </cfRule>
    <cfRule type="cellIs" dxfId="1" priority="351" operator="equal">
      <formula>7</formula>
    </cfRule>
    <cfRule type="cellIs" dxfId="0" priority="350" operator="equal">
      <formula>8</formula>
    </cfRule>
    <cfRule type="cellIs" dxfId="1" priority="349" operator="equal">
      <formula>9</formula>
    </cfRule>
    <cfRule type="cellIs" dxfId="0" priority="348" operator="equal">
      <formula>10</formula>
    </cfRule>
    <cfRule type="cellIs" dxfId="1" priority="347" operator="equal">
      <formula>11</formula>
    </cfRule>
  </conditionalFormatting>
  <conditionalFormatting sqref="D3">
    <cfRule type="cellIs" dxfId="0" priority="325" operator="equal">
      <formula>2</formula>
    </cfRule>
    <cfRule type="cellIs" dxfId="1" priority="324" operator="equal">
      <formula>3</formula>
    </cfRule>
    <cfRule type="cellIs" dxfId="0" priority="323" operator="equal">
      <formula>4</formula>
    </cfRule>
    <cfRule type="cellIs" dxfId="1" priority="322" operator="equal">
      <formula>5</formula>
    </cfRule>
    <cfRule type="cellIs" dxfId="0" priority="321" operator="equal">
      <formula>6</formula>
    </cfRule>
    <cfRule type="cellIs" dxfId="1" priority="320" operator="equal">
      <formula>7</formula>
    </cfRule>
    <cfRule type="cellIs" dxfId="0" priority="319" operator="equal">
      <formula>8</formula>
    </cfRule>
    <cfRule type="cellIs" dxfId="1" priority="318" operator="equal">
      <formula>9</formula>
    </cfRule>
    <cfRule type="cellIs" dxfId="0" priority="317" operator="equal">
      <formula>10</formula>
    </cfRule>
    <cfRule type="cellIs" dxfId="1" priority="316" operator="equal">
      <formula>11</formula>
    </cfRule>
  </conditionalFormatting>
  <conditionalFormatting sqref="H7">
    <cfRule type="cellIs" dxfId="0" priority="336" operator="equal">
      <formula>2</formula>
    </cfRule>
    <cfRule type="cellIs" dxfId="1" priority="335" operator="equal">
      <formula>3</formula>
    </cfRule>
    <cfRule type="cellIs" dxfId="0" priority="334" operator="equal">
      <formula>4</formula>
    </cfRule>
    <cfRule type="cellIs" dxfId="1" priority="333" operator="equal">
      <formula>5</formula>
    </cfRule>
    <cfRule type="cellIs" dxfId="0" priority="332" operator="equal">
      <formula>6</formula>
    </cfRule>
    <cfRule type="cellIs" dxfId="1" priority="331" operator="equal">
      <formula>7</formula>
    </cfRule>
    <cfRule type="cellIs" dxfId="0" priority="330" operator="equal">
      <formula>8</formula>
    </cfRule>
    <cfRule type="cellIs" dxfId="1" priority="329" operator="equal">
      <formula>9</formula>
    </cfRule>
    <cfRule type="cellIs" dxfId="0" priority="328" operator="equal">
      <formula>10</formula>
    </cfRule>
    <cfRule type="cellIs" dxfId="1" priority="327" operator="equal">
      <formula>11</formula>
    </cfRule>
  </conditionalFormatting>
  <conditionalFormatting sqref="B12">
    <cfRule type="cellIs" dxfId="0" priority="295" operator="equal">
      <formula>2</formula>
    </cfRule>
    <cfRule type="cellIs" dxfId="1" priority="294" operator="equal">
      <formula>3</formula>
    </cfRule>
    <cfRule type="cellIs" dxfId="0" priority="293" operator="equal">
      <formula>4</formula>
    </cfRule>
    <cfRule type="cellIs" dxfId="1" priority="292" operator="equal">
      <formula>5</formula>
    </cfRule>
    <cfRule type="cellIs" dxfId="0" priority="291" operator="equal">
      <formula>6</formula>
    </cfRule>
    <cfRule type="cellIs" dxfId="1" priority="290" operator="equal">
      <formula>7</formula>
    </cfRule>
    <cfRule type="cellIs" dxfId="0" priority="289" operator="equal">
      <formula>8</formula>
    </cfRule>
    <cfRule type="cellIs" dxfId="1" priority="288" operator="equal">
      <formula>9</formula>
    </cfRule>
    <cfRule type="cellIs" dxfId="0" priority="287" operator="equal">
      <formula>10</formula>
    </cfRule>
    <cfRule type="cellIs" dxfId="1" priority="286" operator="equal">
      <formula>11</formula>
    </cfRule>
  </conditionalFormatting>
  <conditionalFormatting sqref="B13">
    <cfRule type="cellIs" dxfId="0" priority="285" operator="equal">
      <formula>2</formula>
    </cfRule>
    <cfRule type="cellIs" dxfId="1" priority="284" operator="equal">
      <formula>3</formula>
    </cfRule>
    <cfRule type="cellIs" dxfId="0" priority="283" operator="equal">
      <formula>4</formula>
    </cfRule>
    <cfRule type="cellIs" dxfId="1" priority="282" operator="equal">
      <formula>5</formula>
    </cfRule>
    <cfRule type="cellIs" dxfId="0" priority="281" operator="equal">
      <formula>6</formula>
    </cfRule>
    <cfRule type="cellIs" dxfId="1" priority="280" operator="equal">
      <formula>7</formula>
    </cfRule>
    <cfRule type="cellIs" dxfId="0" priority="279" operator="equal">
      <formula>8</formula>
    </cfRule>
    <cfRule type="cellIs" dxfId="1" priority="278" operator="equal">
      <formula>9</formula>
    </cfRule>
    <cfRule type="cellIs" dxfId="0" priority="277" operator="equal">
      <formula>10</formula>
    </cfRule>
    <cfRule type="cellIs" dxfId="1" priority="276" operator="equal">
      <formula>11</formula>
    </cfRule>
  </conditionalFormatting>
  <conditionalFormatting sqref="BG58">
    <cfRule type="cellIs" dxfId="0" priority="264" operator="equal">
      <formula>2</formula>
    </cfRule>
    <cfRule type="cellIs" dxfId="1" priority="263" operator="equal">
      <formula>3</formula>
    </cfRule>
    <cfRule type="cellIs" dxfId="0" priority="262" operator="equal">
      <formula>4</formula>
    </cfRule>
    <cfRule type="cellIs" dxfId="1" priority="261" operator="equal">
      <formula>5</formula>
    </cfRule>
    <cfRule type="cellIs" dxfId="0" priority="260" operator="equal">
      <formula>6</formula>
    </cfRule>
    <cfRule type="cellIs" dxfId="1" priority="259" operator="equal">
      <formula>7</formula>
    </cfRule>
    <cfRule type="cellIs" dxfId="0" priority="258" operator="equal">
      <formula>8</formula>
    </cfRule>
    <cfRule type="cellIs" dxfId="1" priority="257" operator="equal">
      <formula>9</formula>
    </cfRule>
    <cfRule type="cellIs" dxfId="0" priority="256" operator="equal">
      <formula>10</formula>
    </cfRule>
    <cfRule type="cellIs" dxfId="1" priority="255" operator="equal">
      <formula>11</formula>
    </cfRule>
    <cfRule type="cellIs" dxfId="0" priority="254" operator="equal">
      <formula>12</formula>
    </cfRule>
  </conditionalFormatting>
  <conditionalFormatting sqref="BH59">
    <cfRule type="cellIs" dxfId="0" priority="253" operator="equal">
      <formula>2</formula>
    </cfRule>
    <cfRule type="cellIs" dxfId="1" priority="252" operator="equal">
      <formula>3</formula>
    </cfRule>
    <cfRule type="cellIs" dxfId="0" priority="251" operator="equal">
      <formula>4</formula>
    </cfRule>
    <cfRule type="cellIs" dxfId="1" priority="250" operator="equal">
      <formula>5</formula>
    </cfRule>
    <cfRule type="cellIs" dxfId="0" priority="249" operator="equal">
      <formula>6</formula>
    </cfRule>
    <cfRule type="cellIs" dxfId="1" priority="248" operator="equal">
      <formula>7</formula>
    </cfRule>
    <cfRule type="cellIs" dxfId="0" priority="247" operator="equal">
      <formula>8</formula>
    </cfRule>
    <cfRule type="cellIs" dxfId="1" priority="246" operator="equal">
      <formula>9</formula>
    </cfRule>
    <cfRule type="cellIs" dxfId="0" priority="245" operator="equal">
      <formula>10</formula>
    </cfRule>
    <cfRule type="cellIs" dxfId="1" priority="244" operator="equal">
      <formula>11</formula>
    </cfRule>
    <cfRule type="cellIs" dxfId="0" priority="243" operator="equal">
      <formula>12</formula>
    </cfRule>
  </conditionalFormatting>
  <conditionalFormatting sqref="BI60">
    <cfRule type="cellIs" dxfId="0" priority="242" operator="equal">
      <formula>2</formula>
    </cfRule>
    <cfRule type="cellIs" dxfId="1" priority="241" operator="equal">
      <formula>3</formula>
    </cfRule>
    <cfRule type="cellIs" dxfId="0" priority="240" operator="equal">
      <formula>4</formula>
    </cfRule>
    <cfRule type="cellIs" dxfId="1" priority="239" operator="equal">
      <formula>5</formula>
    </cfRule>
    <cfRule type="cellIs" dxfId="0" priority="238" operator="equal">
      <formula>6</formula>
    </cfRule>
    <cfRule type="cellIs" dxfId="1" priority="237" operator="equal">
      <formula>7</formula>
    </cfRule>
    <cfRule type="cellIs" dxfId="0" priority="236" operator="equal">
      <formula>8</formula>
    </cfRule>
    <cfRule type="cellIs" dxfId="1" priority="235" operator="equal">
      <formula>9</formula>
    </cfRule>
    <cfRule type="cellIs" dxfId="0" priority="234" operator="equal">
      <formula>10</formula>
    </cfRule>
    <cfRule type="cellIs" dxfId="1" priority="233" operator="equal">
      <formula>11</formula>
    </cfRule>
    <cfRule type="cellIs" dxfId="0" priority="232" operator="equal">
      <formula>12</formula>
    </cfRule>
  </conditionalFormatting>
  <conditionalFormatting sqref="BJ61">
    <cfRule type="cellIs" dxfId="0" priority="231" operator="equal">
      <formula>2</formula>
    </cfRule>
    <cfRule type="cellIs" dxfId="1" priority="230" operator="equal">
      <formula>3</formula>
    </cfRule>
    <cfRule type="cellIs" dxfId="0" priority="229" operator="equal">
      <formula>4</formula>
    </cfRule>
    <cfRule type="cellIs" dxfId="1" priority="228" operator="equal">
      <formula>5</formula>
    </cfRule>
    <cfRule type="cellIs" dxfId="0" priority="227" operator="equal">
      <formula>6</formula>
    </cfRule>
    <cfRule type="cellIs" dxfId="1" priority="226" operator="equal">
      <formula>7</formula>
    </cfRule>
    <cfRule type="cellIs" dxfId="0" priority="225" operator="equal">
      <formula>8</formula>
    </cfRule>
    <cfRule type="cellIs" dxfId="1" priority="224" operator="equal">
      <formula>9</formula>
    </cfRule>
    <cfRule type="cellIs" dxfId="0" priority="223" operator="equal">
      <formula>10</formula>
    </cfRule>
    <cfRule type="cellIs" dxfId="1" priority="222" operator="equal">
      <formula>11</formula>
    </cfRule>
    <cfRule type="cellIs" dxfId="0" priority="221" operator="equal">
      <formula>12</formula>
    </cfRule>
  </conditionalFormatting>
  <conditionalFormatting sqref="BJ62">
    <cfRule type="cellIs" dxfId="0" priority="11" operator="equal">
      <formula>2</formula>
    </cfRule>
    <cfRule type="cellIs" dxfId="1" priority="10" operator="equal">
      <formula>3</formula>
    </cfRule>
    <cfRule type="cellIs" dxfId="0" priority="9" operator="equal">
      <formula>4</formula>
    </cfRule>
    <cfRule type="cellIs" dxfId="1" priority="8" operator="equal">
      <formula>5</formula>
    </cfRule>
    <cfRule type="cellIs" dxfId="0" priority="7" operator="equal">
      <formula>6</formula>
    </cfRule>
    <cfRule type="cellIs" dxfId="1" priority="6" operator="equal">
      <formula>7</formula>
    </cfRule>
    <cfRule type="cellIs" dxfId="0" priority="5" operator="equal">
      <formula>8</formula>
    </cfRule>
    <cfRule type="cellIs" dxfId="1" priority="4" operator="equal">
      <formula>9</formula>
    </cfRule>
    <cfRule type="cellIs" dxfId="0" priority="3" operator="equal">
      <formula>10</formula>
    </cfRule>
    <cfRule type="cellIs" dxfId="1" priority="2" operator="equal">
      <formula>11</formula>
    </cfRule>
    <cfRule type="cellIs" dxfId="0" priority="1" operator="equal">
      <formula>12</formula>
    </cfRule>
  </conditionalFormatting>
  <conditionalFormatting sqref="BK62">
    <cfRule type="cellIs" dxfId="0" priority="220" operator="equal">
      <formula>2</formula>
    </cfRule>
    <cfRule type="cellIs" dxfId="1" priority="219" operator="equal">
      <formula>3</formula>
    </cfRule>
    <cfRule type="cellIs" dxfId="0" priority="218" operator="equal">
      <formula>4</formula>
    </cfRule>
    <cfRule type="cellIs" dxfId="1" priority="217" operator="equal">
      <formula>5</formula>
    </cfRule>
    <cfRule type="cellIs" dxfId="0" priority="216" operator="equal">
      <formula>6</formula>
    </cfRule>
    <cfRule type="cellIs" dxfId="1" priority="215" operator="equal">
      <formula>7</formula>
    </cfRule>
    <cfRule type="cellIs" dxfId="0" priority="214" operator="equal">
      <formula>8</formula>
    </cfRule>
    <cfRule type="cellIs" dxfId="1" priority="213" operator="equal">
      <formula>9</formula>
    </cfRule>
    <cfRule type="cellIs" dxfId="0" priority="212" operator="equal">
      <formula>10</formula>
    </cfRule>
    <cfRule type="cellIs" dxfId="1" priority="211" operator="equal">
      <formula>11</formula>
    </cfRule>
    <cfRule type="cellIs" dxfId="0" priority="210" operator="equal">
      <formula>12</formula>
    </cfRule>
  </conditionalFormatting>
  <conditionalFormatting sqref="G4:G6">
    <cfRule type="cellIs" dxfId="0" priority="346" operator="equal">
      <formula>2</formula>
    </cfRule>
    <cfRule type="cellIs" dxfId="1" priority="345" operator="equal">
      <formula>3</formula>
    </cfRule>
    <cfRule type="cellIs" dxfId="0" priority="344" operator="equal">
      <formula>4</formula>
    </cfRule>
    <cfRule type="cellIs" dxfId="1" priority="343" operator="equal">
      <formula>5</formula>
    </cfRule>
    <cfRule type="cellIs" dxfId="0" priority="342" operator="equal">
      <formula>6</formula>
    </cfRule>
    <cfRule type="cellIs" dxfId="1" priority="341" operator="equal">
      <formula>7</formula>
    </cfRule>
    <cfRule type="cellIs" dxfId="0" priority="340" operator="equal">
      <formula>8</formula>
    </cfRule>
    <cfRule type="cellIs" dxfId="1" priority="339" operator="equal">
      <formula>9</formula>
    </cfRule>
    <cfRule type="cellIs" dxfId="0" priority="338" operator="equal">
      <formula>10</formula>
    </cfRule>
    <cfRule type="cellIs" dxfId="1" priority="337" operator="equal">
      <formula>11</formula>
    </cfRule>
  </conditionalFormatting>
  <conditionalFormatting sqref="AR44:AR62">
    <cfRule type="cellIs" dxfId="0" priority="209" operator="equal">
      <formula>2</formula>
    </cfRule>
    <cfRule type="cellIs" dxfId="1" priority="208" operator="equal">
      <formula>3</formula>
    </cfRule>
    <cfRule type="cellIs" dxfId="0" priority="207" operator="equal">
      <formula>4</formula>
    </cfRule>
    <cfRule type="cellIs" dxfId="1" priority="206" operator="equal">
      <formula>5</formula>
    </cfRule>
    <cfRule type="cellIs" dxfId="0" priority="205" operator="equal">
      <formula>6</formula>
    </cfRule>
    <cfRule type="cellIs" dxfId="1" priority="204" operator="equal">
      <formula>7</formula>
    </cfRule>
    <cfRule type="cellIs" dxfId="0" priority="203" operator="equal">
      <formula>8</formula>
    </cfRule>
    <cfRule type="cellIs" dxfId="1" priority="202" operator="equal">
      <formula>9</formula>
    </cfRule>
    <cfRule type="cellIs" dxfId="0" priority="201" operator="equal">
      <formula>10</formula>
    </cfRule>
    <cfRule type="cellIs" dxfId="1" priority="200" operator="equal">
      <formula>11</formula>
    </cfRule>
    <cfRule type="cellIs" dxfId="0" priority="199" operator="equal">
      <formula>12</formula>
    </cfRule>
  </conditionalFormatting>
  <conditionalFormatting sqref="AS45:AS62">
    <cfRule type="cellIs" dxfId="0" priority="198" operator="equal">
      <formula>2</formula>
    </cfRule>
    <cfRule type="cellIs" dxfId="1" priority="197" operator="equal">
      <formula>3</formula>
    </cfRule>
    <cfRule type="cellIs" dxfId="0" priority="196" operator="equal">
      <formula>4</formula>
    </cfRule>
    <cfRule type="cellIs" dxfId="1" priority="195" operator="equal">
      <formula>5</formula>
    </cfRule>
    <cfRule type="cellIs" dxfId="0" priority="194" operator="equal">
      <formula>6</formula>
    </cfRule>
    <cfRule type="cellIs" dxfId="1" priority="193" operator="equal">
      <formula>7</formula>
    </cfRule>
    <cfRule type="cellIs" dxfId="0" priority="192" operator="equal">
      <formula>8</formula>
    </cfRule>
    <cfRule type="cellIs" dxfId="1" priority="191" operator="equal">
      <formula>9</formula>
    </cfRule>
    <cfRule type="cellIs" dxfId="0" priority="190" operator="equal">
      <formula>10</formula>
    </cfRule>
    <cfRule type="cellIs" dxfId="1" priority="189" operator="equal">
      <formula>11</formula>
    </cfRule>
    <cfRule type="cellIs" dxfId="0" priority="188" operator="equal">
      <formula>12</formula>
    </cfRule>
  </conditionalFormatting>
  <conditionalFormatting sqref="AT46:AT62">
    <cfRule type="cellIs" dxfId="0" priority="187" operator="equal">
      <formula>2</formula>
    </cfRule>
    <cfRule type="cellIs" dxfId="1" priority="186" operator="equal">
      <formula>3</formula>
    </cfRule>
    <cfRule type="cellIs" dxfId="0" priority="185" operator="equal">
      <formula>4</formula>
    </cfRule>
    <cfRule type="cellIs" dxfId="1" priority="184" operator="equal">
      <formula>5</formula>
    </cfRule>
    <cfRule type="cellIs" dxfId="0" priority="183" operator="equal">
      <formula>6</formula>
    </cfRule>
    <cfRule type="cellIs" dxfId="1" priority="182" operator="equal">
      <formula>7</formula>
    </cfRule>
    <cfRule type="cellIs" dxfId="0" priority="181" operator="equal">
      <formula>8</formula>
    </cfRule>
    <cfRule type="cellIs" dxfId="1" priority="180" operator="equal">
      <formula>9</formula>
    </cfRule>
    <cfRule type="cellIs" dxfId="0" priority="179" operator="equal">
      <formula>10</formula>
    </cfRule>
    <cfRule type="cellIs" dxfId="1" priority="178" operator="equal">
      <formula>11</formula>
    </cfRule>
    <cfRule type="cellIs" dxfId="0" priority="177" operator="equal">
      <formula>12</formula>
    </cfRule>
  </conditionalFormatting>
  <conditionalFormatting sqref="AU47:AU62">
    <cfRule type="cellIs" dxfId="0" priority="176" operator="equal">
      <formula>2</formula>
    </cfRule>
    <cfRule type="cellIs" dxfId="1" priority="175" operator="equal">
      <formula>3</formula>
    </cfRule>
    <cfRule type="cellIs" dxfId="0" priority="174" operator="equal">
      <formula>4</formula>
    </cfRule>
    <cfRule type="cellIs" dxfId="1" priority="173" operator="equal">
      <formula>5</formula>
    </cfRule>
    <cfRule type="cellIs" dxfId="0" priority="172" operator="equal">
      <formula>6</formula>
    </cfRule>
    <cfRule type="cellIs" dxfId="1" priority="171" operator="equal">
      <formula>7</formula>
    </cfRule>
    <cfRule type="cellIs" dxfId="0" priority="170" operator="equal">
      <formula>8</formula>
    </cfRule>
    <cfRule type="cellIs" dxfId="1" priority="169" operator="equal">
      <formula>9</formula>
    </cfRule>
    <cfRule type="cellIs" dxfId="0" priority="168" operator="equal">
      <formula>10</formula>
    </cfRule>
    <cfRule type="cellIs" dxfId="1" priority="167" operator="equal">
      <formula>11</formula>
    </cfRule>
    <cfRule type="cellIs" dxfId="0" priority="166" operator="equal">
      <formula>12</formula>
    </cfRule>
  </conditionalFormatting>
  <conditionalFormatting sqref="AV48:AV62">
    <cfRule type="cellIs" dxfId="0" priority="165" operator="equal">
      <formula>2</formula>
    </cfRule>
    <cfRule type="cellIs" dxfId="1" priority="164" operator="equal">
      <formula>3</formula>
    </cfRule>
    <cfRule type="cellIs" dxfId="0" priority="163" operator="equal">
      <formula>4</formula>
    </cfRule>
    <cfRule type="cellIs" dxfId="1" priority="162" operator="equal">
      <formula>5</formula>
    </cfRule>
    <cfRule type="cellIs" dxfId="0" priority="161" operator="equal">
      <formula>6</formula>
    </cfRule>
    <cfRule type="cellIs" dxfId="1" priority="160" operator="equal">
      <formula>7</formula>
    </cfRule>
    <cfRule type="cellIs" dxfId="0" priority="159" operator="equal">
      <formula>8</formula>
    </cfRule>
    <cfRule type="cellIs" dxfId="1" priority="158" operator="equal">
      <formula>9</formula>
    </cfRule>
    <cfRule type="cellIs" dxfId="0" priority="157" operator="equal">
      <formula>10</formula>
    </cfRule>
    <cfRule type="cellIs" dxfId="1" priority="156" operator="equal">
      <formula>11</formula>
    </cfRule>
    <cfRule type="cellIs" dxfId="0" priority="155" operator="equal">
      <formula>12</formula>
    </cfRule>
  </conditionalFormatting>
  <conditionalFormatting sqref="AW49:AW62">
    <cfRule type="cellIs" dxfId="0" priority="154" operator="equal">
      <formula>2</formula>
    </cfRule>
    <cfRule type="cellIs" dxfId="1" priority="153" operator="equal">
      <formula>3</formula>
    </cfRule>
    <cfRule type="cellIs" dxfId="0" priority="152" operator="equal">
      <formula>4</formula>
    </cfRule>
    <cfRule type="cellIs" dxfId="1" priority="151" operator="equal">
      <formula>5</formula>
    </cfRule>
    <cfRule type="cellIs" dxfId="0" priority="150" operator="equal">
      <formula>6</formula>
    </cfRule>
    <cfRule type="cellIs" dxfId="1" priority="149" operator="equal">
      <formula>7</formula>
    </cfRule>
    <cfRule type="cellIs" dxfId="0" priority="148" operator="equal">
      <formula>8</formula>
    </cfRule>
    <cfRule type="cellIs" dxfId="1" priority="147" operator="equal">
      <formula>9</formula>
    </cfRule>
    <cfRule type="cellIs" dxfId="0" priority="146" operator="equal">
      <formula>10</formula>
    </cfRule>
    <cfRule type="cellIs" dxfId="1" priority="145" operator="equal">
      <formula>11</formula>
    </cfRule>
    <cfRule type="cellIs" dxfId="0" priority="144" operator="equal">
      <formula>12</formula>
    </cfRule>
  </conditionalFormatting>
  <conditionalFormatting sqref="AX50:AX62">
    <cfRule type="cellIs" dxfId="0" priority="143" operator="equal">
      <formula>2</formula>
    </cfRule>
    <cfRule type="cellIs" dxfId="1" priority="142" operator="equal">
      <formula>3</formula>
    </cfRule>
    <cfRule type="cellIs" dxfId="0" priority="141" operator="equal">
      <formula>4</formula>
    </cfRule>
    <cfRule type="cellIs" dxfId="1" priority="140" operator="equal">
      <formula>5</formula>
    </cfRule>
    <cfRule type="cellIs" dxfId="0" priority="139" operator="equal">
      <formula>6</formula>
    </cfRule>
    <cfRule type="cellIs" dxfId="1" priority="138" operator="equal">
      <formula>7</formula>
    </cfRule>
    <cfRule type="cellIs" dxfId="0" priority="137" operator="equal">
      <formula>8</formula>
    </cfRule>
    <cfRule type="cellIs" dxfId="1" priority="136" operator="equal">
      <formula>9</formula>
    </cfRule>
    <cfRule type="cellIs" dxfId="0" priority="135" operator="equal">
      <formula>10</formula>
    </cfRule>
    <cfRule type="cellIs" dxfId="1" priority="134" operator="equal">
      <formula>11</formula>
    </cfRule>
    <cfRule type="cellIs" dxfId="0" priority="133" operator="equal">
      <formula>12</formula>
    </cfRule>
  </conditionalFormatting>
  <conditionalFormatting sqref="AY51:AY62">
    <cfRule type="cellIs" dxfId="0" priority="132" operator="equal">
      <formula>2</formula>
    </cfRule>
    <cfRule type="cellIs" dxfId="1" priority="131" operator="equal">
      <formula>3</formula>
    </cfRule>
    <cfRule type="cellIs" dxfId="0" priority="130" operator="equal">
      <formula>4</formula>
    </cfRule>
    <cfRule type="cellIs" dxfId="1" priority="129" operator="equal">
      <formula>5</formula>
    </cfRule>
    <cfRule type="cellIs" dxfId="0" priority="128" operator="equal">
      <formula>6</formula>
    </cfRule>
    <cfRule type="cellIs" dxfId="1" priority="127" operator="equal">
      <formula>7</formula>
    </cfRule>
    <cfRule type="cellIs" dxfId="0" priority="126" operator="equal">
      <formula>8</formula>
    </cfRule>
    <cfRule type="cellIs" dxfId="1" priority="125" operator="equal">
      <formula>9</formula>
    </cfRule>
    <cfRule type="cellIs" dxfId="0" priority="124" operator="equal">
      <formula>10</formula>
    </cfRule>
    <cfRule type="cellIs" dxfId="1" priority="123" operator="equal">
      <formula>11</formula>
    </cfRule>
    <cfRule type="cellIs" dxfId="0" priority="122" operator="equal">
      <formula>12</formula>
    </cfRule>
  </conditionalFormatting>
  <conditionalFormatting sqref="AZ52:AZ62">
    <cfRule type="cellIs" dxfId="0" priority="121" operator="equal">
      <formula>2</formula>
    </cfRule>
    <cfRule type="cellIs" dxfId="1" priority="120" operator="equal">
      <formula>3</formula>
    </cfRule>
    <cfRule type="cellIs" dxfId="0" priority="119" operator="equal">
      <formula>4</formula>
    </cfRule>
    <cfRule type="cellIs" dxfId="1" priority="118" operator="equal">
      <formula>5</formula>
    </cfRule>
    <cfRule type="cellIs" dxfId="0" priority="117" operator="equal">
      <formula>6</formula>
    </cfRule>
    <cfRule type="cellIs" dxfId="1" priority="116" operator="equal">
      <formula>7</formula>
    </cfRule>
    <cfRule type="cellIs" dxfId="0" priority="115" operator="equal">
      <formula>8</formula>
    </cfRule>
    <cfRule type="cellIs" dxfId="1" priority="114" operator="equal">
      <formula>9</formula>
    </cfRule>
    <cfRule type="cellIs" dxfId="0" priority="113" operator="equal">
      <formula>10</formula>
    </cfRule>
    <cfRule type="cellIs" dxfId="1" priority="112" operator="equal">
      <formula>11</formula>
    </cfRule>
    <cfRule type="cellIs" dxfId="0" priority="111" operator="equal">
      <formula>12</formula>
    </cfRule>
  </conditionalFormatting>
  <conditionalFormatting sqref="BA53:BA62">
    <cfRule type="cellIs" dxfId="0" priority="110" operator="equal">
      <formula>2</formula>
    </cfRule>
    <cfRule type="cellIs" dxfId="1" priority="109" operator="equal">
      <formula>3</formula>
    </cfRule>
    <cfRule type="cellIs" dxfId="0" priority="108" operator="equal">
      <formula>4</formula>
    </cfRule>
    <cfRule type="cellIs" dxfId="1" priority="107" operator="equal">
      <formula>5</formula>
    </cfRule>
    <cfRule type="cellIs" dxfId="0" priority="106" operator="equal">
      <formula>6</formula>
    </cfRule>
    <cfRule type="cellIs" dxfId="1" priority="105" operator="equal">
      <formula>7</formula>
    </cfRule>
    <cfRule type="cellIs" dxfId="0" priority="104" operator="equal">
      <formula>8</formula>
    </cfRule>
    <cfRule type="cellIs" dxfId="1" priority="103" operator="equal">
      <formula>9</formula>
    </cfRule>
    <cfRule type="cellIs" dxfId="0" priority="102" operator="equal">
      <formula>10</formula>
    </cfRule>
    <cfRule type="cellIs" dxfId="1" priority="101" operator="equal">
      <formula>11</formula>
    </cfRule>
    <cfRule type="cellIs" dxfId="0" priority="100" operator="equal">
      <formula>12</formula>
    </cfRule>
  </conditionalFormatting>
  <conditionalFormatting sqref="BB54:BB62">
    <cfRule type="cellIs" dxfId="0" priority="99" operator="equal">
      <formula>2</formula>
    </cfRule>
    <cfRule type="cellIs" dxfId="1" priority="98" operator="equal">
      <formula>3</formula>
    </cfRule>
    <cfRule type="cellIs" dxfId="0" priority="97" operator="equal">
      <formula>4</formula>
    </cfRule>
    <cfRule type="cellIs" dxfId="1" priority="96" operator="equal">
      <formula>5</formula>
    </cfRule>
    <cfRule type="cellIs" dxfId="0" priority="95" operator="equal">
      <formula>6</formula>
    </cfRule>
    <cfRule type="cellIs" dxfId="1" priority="94" operator="equal">
      <formula>7</formula>
    </cfRule>
    <cfRule type="cellIs" dxfId="0" priority="93" operator="equal">
      <formula>8</formula>
    </cfRule>
    <cfRule type="cellIs" dxfId="1" priority="92" operator="equal">
      <formula>9</formula>
    </cfRule>
    <cfRule type="cellIs" dxfId="0" priority="91" operator="equal">
      <formula>10</formula>
    </cfRule>
    <cfRule type="cellIs" dxfId="1" priority="90" operator="equal">
      <formula>11</formula>
    </cfRule>
    <cfRule type="cellIs" dxfId="0" priority="89" operator="equal">
      <formula>12</formula>
    </cfRule>
  </conditionalFormatting>
  <conditionalFormatting sqref="BC55:BC62">
    <cfRule type="cellIs" dxfId="0" priority="88" operator="equal">
      <formula>2</formula>
    </cfRule>
    <cfRule type="cellIs" dxfId="1" priority="87" operator="equal">
      <formula>3</formula>
    </cfRule>
    <cfRule type="cellIs" dxfId="0" priority="86" operator="equal">
      <formula>4</formula>
    </cfRule>
    <cfRule type="cellIs" dxfId="1" priority="85" operator="equal">
      <formula>5</formula>
    </cfRule>
    <cfRule type="cellIs" dxfId="0" priority="84" operator="equal">
      <formula>6</formula>
    </cfRule>
    <cfRule type="cellIs" dxfId="1" priority="83" operator="equal">
      <formula>7</formula>
    </cfRule>
    <cfRule type="cellIs" dxfId="0" priority="82" operator="equal">
      <formula>8</formula>
    </cfRule>
    <cfRule type="cellIs" dxfId="1" priority="81" operator="equal">
      <formula>9</formula>
    </cfRule>
    <cfRule type="cellIs" dxfId="0" priority="80" operator="equal">
      <formula>10</formula>
    </cfRule>
    <cfRule type="cellIs" dxfId="1" priority="79" operator="equal">
      <formula>11</formula>
    </cfRule>
    <cfRule type="cellIs" dxfId="0" priority="78" operator="equal">
      <formula>12</formula>
    </cfRule>
  </conditionalFormatting>
  <conditionalFormatting sqref="BD56:BD62">
    <cfRule type="cellIs" dxfId="0" priority="77" operator="equal">
      <formula>2</formula>
    </cfRule>
    <cfRule type="cellIs" dxfId="1" priority="76" operator="equal">
      <formula>3</formula>
    </cfRule>
    <cfRule type="cellIs" dxfId="0" priority="75" operator="equal">
      <formula>4</formula>
    </cfRule>
    <cfRule type="cellIs" dxfId="1" priority="74" operator="equal">
      <formula>5</formula>
    </cfRule>
    <cfRule type="cellIs" dxfId="0" priority="73" operator="equal">
      <formula>6</formula>
    </cfRule>
    <cfRule type="cellIs" dxfId="1" priority="72" operator="equal">
      <formula>7</formula>
    </cfRule>
    <cfRule type="cellIs" dxfId="0" priority="71" operator="equal">
      <formula>8</formula>
    </cfRule>
    <cfRule type="cellIs" dxfId="1" priority="70" operator="equal">
      <formula>9</formula>
    </cfRule>
    <cfRule type="cellIs" dxfId="0" priority="69" operator="equal">
      <formula>10</formula>
    </cfRule>
    <cfRule type="cellIs" dxfId="1" priority="68" operator="equal">
      <formula>11</formula>
    </cfRule>
    <cfRule type="cellIs" dxfId="0" priority="67" operator="equal">
      <formula>12</formula>
    </cfRule>
  </conditionalFormatting>
  <conditionalFormatting sqref="BE57:BE62">
    <cfRule type="cellIs" dxfId="0" priority="66" operator="equal">
      <formula>2</formula>
    </cfRule>
    <cfRule type="cellIs" dxfId="1" priority="65" operator="equal">
      <formula>3</formula>
    </cfRule>
    <cfRule type="cellIs" dxfId="0" priority="64" operator="equal">
      <formula>4</formula>
    </cfRule>
    <cfRule type="cellIs" dxfId="1" priority="63" operator="equal">
      <formula>5</formula>
    </cfRule>
    <cfRule type="cellIs" dxfId="0" priority="62" operator="equal">
      <formula>6</formula>
    </cfRule>
    <cfRule type="cellIs" dxfId="1" priority="61" operator="equal">
      <formula>7</formula>
    </cfRule>
    <cfRule type="cellIs" dxfId="0" priority="60" operator="equal">
      <formula>8</formula>
    </cfRule>
    <cfRule type="cellIs" dxfId="1" priority="59" operator="equal">
      <formula>9</formula>
    </cfRule>
    <cfRule type="cellIs" dxfId="0" priority="58" operator="equal">
      <formula>10</formula>
    </cfRule>
    <cfRule type="cellIs" dxfId="1" priority="57" operator="equal">
      <formula>11</formula>
    </cfRule>
    <cfRule type="cellIs" dxfId="0" priority="56" operator="equal">
      <formula>12</formula>
    </cfRule>
  </conditionalFormatting>
  <conditionalFormatting sqref="BF58:BF62">
    <cfRule type="cellIs" dxfId="0" priority="55" operator="equal">
      <formula>2</formula>
    </cfRule>
    <cfRule type="cellIs" dxfId="1" priority="54" operator="equal">
      <formula>3</formula>
    </cfRule>
    <cfRule type="cellIs" dxfId="0" priority="53" operator="equal">
      <formula>4</formula>
    </cfRule>
    <cfRule type="cellIs" dxfId="1" priority="52" operator="equal">
      <formula>5</formula>
    </cfRule>
    <cfRule type="cellIs" dxfId="0" priority="51" operator="equal">
      <formula>6</formula>
    </cfRule>
    <cfRule type="cellIs" dxfId="1" priority="50" operator="equal">
      <formula>7</formula>
    </cfRule>
    <cfRule type="cellIs" dxfId="0" priority="49" operator="equal">
      <formula>8</formula>
    </cfRule>
    <cfRule type="cellIs" dxfId="1" priority="48" operator="equal">
      <formula>9</formula>
    </cfRule>
    <cfRule type="cellIs" dxfId="0" priority="47" operator="equal">
      <formula>10</formula>
    </cfRule>
    <cfRule type="cellIs" dxfId="1" priority="46" operator="equal">
      <formula>11</formula>
    </cfRule>
    <cfRule type="cellIs" dxfId="0" priority="45" operator="equal">
      <formula>12</formula>
    </cfRule>
  </conditionalFormatting>
  <conditionalFormatting sqref="BG59:BG62">
    <cfRule type="cellIs" dxfId="0" priority="44" operator="equal">
      <formula>2</formula>
    </cfRule>
    <cfRule type="cellIs" dxfId="1" priority="43" operator="equal">
      <formula>3</formula>
    </cfRule>
    <cfRule type="cellIs" dxfId="0" priority="42" operator="equal">
      <formula>4</formula>
    </cfRule>
    <cfRule type="cellIs" dxfId="1" priority="41" operator="equal">
      <formula>5</formula>
    </cfRule>
    <cfRule type="cellIs" dxfId="0" priority="40" operator="equal">
      <formula>6</formula>
    </cfRule>
    <cfRule type="cellIs" dxfId="1" priority="39" operator="equal">
      <formula>7</formula>
    </cfRule>
    <cfRule type="cellIs" dxfId="0" priority="38" operator="equal">
      <formula>8</formula>
    </cfRule>
    <cfRule type="cellIs" dxfId="1" priority="37" operator="equal">
      <formula>9</formula>
    </cfRule>
    <cfRule type="cellIs" dxfId="0" priority="36" operator="equal">
      <formula>10</formula>
    </cfRule>
    <cfRule type="cellIs" dxfId="1" priority="35" operator="equal">
      <formula>11</formula>
    </cfRule>
    <cfRule type="cellIs" dxfId="0" priority="34" operator="equal">
      <formula>12</formula>
    </cfRule>
  </conditionalFormatting>
  <conditionalFormatting sqref="BH60:BH62">
    <cfRule type="cellIs" dxfId="0" priority="33" operator="equal">
      <formula>2</formula>
    </cfRule>
    <cfRule type="cellIs" dxfId="1" priority="32" operator="equal">
      <formula>3</formula>
    </cfRule>
    <cfRule type="cellIs" dxfId="0" priority="31" operator="equal">
      <formula>4</formula>
    </cfRule>
    <cfRule type="cellIs" dxfId="1" priority="30" operator="equal">
      <formula>5</formula>
    </cfRule>
    <cfRule type="cellIs" dxfId="0" priority="29" operator="equal">
      <formula>6</formula>
    </cfRule>
    <cfRule type="cellIs" dxfId="1" priority="28" operator="equal">
      <formula>7</formula>
    </cfRule>
    <cfRule type="cellIs" dxfId="0" priority="27" operator="equal">
      <formula>8</formula>
    </cfRule>
    <cfRule type="cellIs" dxfId="1" priority="26" operator="equal">
      <formula>9</formula>
    </cfRule>
    <cfRule type="cellIs" dxfId="0" priority="25" operator="equal">
      <formula>10</formula>
    </cfRule>
    <cfRule type="cellIs" dxfId="1" priority="24" operator="equal">
      <formula>11</formula>
    </cfRule>
    <cfRule type="cellIs" dxfId="0" priority="23" operator="equal">
      <formula>12</formula>
    </cfRule>
  </conditionalFormatting>
  <conditionalFormatting sqref="BI61:BI62">
    <cfRule type="cellIs" dxfId="0" priority="22" operator="equal">
      <formula>2</formula>
    </cfRule>
    <cfRule type="cellIs" dxfId="1" priority="21" operator="equal">
      <formula>3</formula>
    </cfRule>
    <cfRule type="cellIs" dxfId="0" priority="20" operator="equal">
      <formula>4</formula>
    </cfRule>
    <cfRule type="cellIs" dxfId="1" priority="19" operator="equal">
      <formula>5</formula>
    </cfRule>
    <cfRule type="cellIs" dxfId="0" priority="18" operator="equal">
      <formula>6</formula>
    </cfRule>
    <cfRule type="cellIs" dxfId="1" priority="17" operator="equal">
      <formula>7</formula>
    </cfRule>
    <cfRule type="cellIs" dxfId="0" priority="16" operator="equal">
      <formula>8</formula>
    </cfRule>
    <cfRule type="cellIs" dxfId="1" priority="15" operator="equal">
      <formula>9</formula>
    </cfRule>
    <cfRule type="cellIs" dxfId="0" priority="14" operator="equal">
      <formula>10</formula>
    </cfRule>
    <cfRule type="cellIs" dxfId="1" priority="13" operator="equal">
      <formula>11</formula>
    </cfRule>
    <cfRule type="cellIs" dxfId="0" priority="12" operator="equal">
      <formula>12</formula>
    </cfRule>
  </conditionalFormatting>
  <conditionalFormatting sqref="E3:F58 BD2:BK3 H62:AQ62 BB4:BK6 C59:G62 AJ7:BK42 C3 AJ43:AQ61 BG43:BK43 H8:AI61 G7:G58 I7:AI7 G2:R2 H3:R6 C4:D58">
    <cfRule type="cellIs" dxfId="0" priority="366" operator="equal">
      <formula>2</formula>
    </cfRule>
    <cfRule type="cellIs" dxfId="1" priority="365" operator="equal">
      <formula>3</formula>
    </cfRule>
    <cfRule type="cellIs" dxfId="0" priority="364" operator="equal">
      <formula>4</formula>
    </cfRule>
    <cfRule type="cellIs" dxfId="1" priority="363" operator="equal">
      <formula>5</formula>
    </cfRule>
    <cfRule type="cellIs" dxfId="0" priority="362" operator="equal">
      <formula>6</formula>
    </cfRule>
    <cfRule type="cellIs" dxfId="1" priority="361" operator="equal">
      <formula>7</formula>
    </cfRule>
    <cfRule type="cellIs" dxfId="0" priority="360" operator="equal">
      <formula>8</formula>
    </cfRule>
    <cfRule type="cellIs" dxfId="1" priority="359" operator="equal">
      <formula>9</formula>
    </cfRule>
    <cfRule type="cellIs" dxfId="0" priority="358" operator="equal">
      <formula>10</formula>
    </cfRule>
    <cfRule type="cellIs" dxfId="1" priority="357" operator="equal">
      <formula>11</formula>
    </cfRule>
  </conditionalFormatting>
  <conditionalFormatting sqref="C2:F3 H2:R3 G2 D4:R4 F7:BK42 S2 F43:AQ61 BG43:BK57 D5:D58 BH58:BK58 C4:C58 BI59:BK59 F6:S6 BJ60:BK60 BB4:BK6 BK61 BD2:BK3 E5:S5 S3:BC3 E62:AQ62 E6:E61 C59:D62">
    <cfRule type="cellIs" dxfId="0" priority="326" operator="equal">
      <formula>12</formula>
    </cfRule>
  </conditionalFormatting>
  <conditionalFormatting sqref="AR43:BF43 AS44:BF44 AT45:BF45 AU46:BF46 AV47:BF47 AW48:BF48 AX49:BF49 AY50:BF50 AZ51:BF51 BA52:BF52 BB53:BF53 BC54:BF54 BD55:BF55 BE56:BF56 BF57">
    <cfRule type="cellIs" dxfId="0" priority="275" operator="equal">
      <formula>2</formula>
    </cfRule>
    <cfRule type="cellIs" dxfId="1" priority="274" operator="equal">
      <formula>3</formula>
    </cfRule>
    <cfRule type="cellIs" dxfId="0" priority="273" operator="equal">
      <formula>4</formula>
    </cfRule>
    <cfRule type="cellIs" dxfId="1" priority="272" operator="equal">
      <formula>5</formula>
    </cfRule>
    <cfRule type="cellIs" dxfId="0" priority="271" operator="equal">
      <formula>6</formula>
    </cfRule>
    <cfRule type="cellIs" dxfId="1" priority="270" operator="equal">
      <formula>7</formula>
    </cfRule>
    <cfRule type="cellIs" dxfId="0" priority="269" operator="equal">
      <formula>8</formula>
    </cfRule>
    <cfRule type="cellIs" dxfId="1" priority="268" operator="equal">
      <formula>9</formula>
    </cfRule>
    <cfRule type="cellIs" dxfId="0" priority="267" operator="equal">
      <formula>10</formula>
    </cfRule>
    <cfRule type="cellIs" dxfId="1" priority="266" operator="equal">
      <formula>11</formula>
    </cfRule>
    <cfRule type="cellIs" dxfId="0" priority="265" operator="equal">
      <formula>12</formula>
    </cfRule>
  </conditionalFormatting>
  <conditionalFormatting sqref="BG44:BK57 BH58:BK58 BI59:BK59 BJ60:BK60 BK61">
    <cfRule type="cellIs" dxfId="0" priority="376" operator="equal">
      <formula>2</formula>
    </cfRule>
    <cfRule type="cellIs" dxfId="1" priority="375" operator="equal">
      <formula>3</formula>
    </cfRule>
    <cfRule type="cellIs" dxfId="0" priority="374" operator="equal">
      <formula>4</formula>
    </cfRule>
    <cfRule type="cellIs" dxfId="1" priority="373" operator="equal">
      <formula>5</formula>
    </cfRule>
    <cfRule type="cellIs" dxfId="0" priority="372" operator="equal">
      <formula>6</formula>
    </cfRule>
    <cfRule type="cellIs" dxfId="1" priority="371" operator="equal">
      <formula>7</formula>
    </cfRule>
    <cfRule type="cellIs" dxfId="0" priority="370" operator="equal">
      <formula>8</formula>
    </cfRule>
    <cfRule type="cellIs" dxfId="1" priority="369" operator="equal">
      <formula>9</formula>
    </cfRule>
    <cfRule type="cellIs" dxfId="0" priority="368" operator="equal">
      <formula>10</formula>
    </cfRule>
    <cfRule type="cellIs" dxfId="1" priority="367" operator="equal">
      <formula>11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8"/>
  <sheetViews>
    <sheetView zoomScale="55" zoomScaleNormal="55" topLeftCell="A15" workbookViewId="0">
      <selection activeCell="V47" sqref="V47"/>
    </sheetView>
  </sheetViews>
  <sheetFormatPr defaultColWidth="9" defaultRowHeight="20" customHeight="1"/>
  <cols>
    <col min="1" max="1" width="8.625" style="5" customWidth="1"/>
    <col min="2" max="2" width="40.125" style="6" customWidth="1"/>
    <col min="3" max="32" width="5.625" style="3" customWidth="1"/>
    <col min="33" max="254" width="5.625" style="1" customWidth="1"/>
    <col min="255" max="16384" width="9" style="1"/>
  </cols>
  <sheetData>
    <row r="1" s="1" customFormat="1" ht="60" customHeight="1" spans="1:54">
      <c r="A1" s="48"/>
      <c r="B1" s="49"/>
      <c r="C1" s="47"/>
      <c r="D1" s="47"/>
      <c r="E1" s="47"/>
      <c r="F1" s="47"/>
      <c r="G1" s="47"/>
      <c r="H1" s="47"/>
      <c r="I1" s="47"/>
      <c r="J1" s="47"/>
      <c r="K1" s="47"/>
      <c r="L1" s="16"/>
      <c r="M1" s="16"/>
      <c r="N1" s="16"/>
      <c r="O1" s="16"/>
      <c r="P1" s="16"/>
      <c r="Q1" s="16"/>
      <c r="R1" s="16"/>
      <c r="S1" s="19" t="s">
        <v>63</v>
      </c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5"/>
      <c r="BB1" s="25"/>
    </row>
    <row r="2" s="2" customFormat="1" customHeight="1" spans="1:103">
      <c r="A2" s="8">
        <v>0</v>
      </c>
      <c r="B2" s="9" t="s">
        <v>18</v>
      </c>
      <c r="C2" s="10" t="str">
        <f>B2</f>
        <v>火车站</v>
      </c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7"/>
      <c r="P2" s="17"/>
      <c r="Q2" s="17"/>
      <c r="R2" s="17"/>
      <c r="S2" s="50" t="s">
        <v>2</v>
      </c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1"/>
      <c r="BB2" s="51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52"/>
      <c r="BQ2" s="52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</row>
    <row r="3" s="1" customFormat="1" customHeight="1" spans="1:103">
      <c r="A3" s="8">
        <v>0.7</v>
      </c>
      <c r="B3" s="8" t="s">
        <v>19</v>
      </c>
      <c r="C3" s="13">
        <f>IF($A3-$A$2&lt;=12,2,IF($A3-$A$2&lt;=18,3,IF($A3-$A$2&lt;=24,4,IF($A3-$A$2&lt;=30,5,IF($A3-$A$2&lt;=36,6,IF($A3-$A$2&lt;=42,7,IF($A3-$A$2&lt;=48,8,IF($A3-$A$2&lt;=54,9,IF($A3-$A$2&lt;=60,10,IF($A3-$A$2&lt;=66,11,IF($A3-$A$2&lt;=72,12)))))))))))</f>
        <v>2</v>
      </c>
      <c r="D3" s="11" t="str">
        <f>B3</f>
        <v>乌石</v>
      </c>
      <c r="E3" s="11"/>
      <c r="F3" s="11"/>
      <c r="G3" s="2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9"/>
      <c r="BB3" s="29"/>
      <c r="BC3" s="29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53"/>
      <c r="BQ3" s="53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</row>
    <row r="4" s="1" customFormat="1" customHeight="1" spans="1:103">
      <c r="A4" s="8">
        <v>1.3</v>
      </c>
      <c r="B4" s="8" t="s">
        <v>20</v>
      </c>
      <c r="C4" s="13">
        <f>IF($A4-$A$2&lt;=12,2,IF($A4-$A$2&lt;=18,3,IF($A4-$A$2&lt;=24,4,IF($A4-$A$2&lt;=30,5,IF($A4-$A$2&lt;=36,6,IF($A4-$A$2&lt;=42,7,IF($A4-$A$2&lt;=48,8,IF($A4-$A$2&lt;=54,9,IF($A4-$A$2&lt;=60,10,IF($A4-$A$2&lt;=66,11,IF($A4-$A$2&lt;=72,12)))))))))))</f>
        <v>2</v>
      </c>
      <c r="D4" s="13">
        <f>IF($A4-$A$3&lt;=12,2,IF($A4-$A$3&lt;=18,3,IF($A4-$A$3&lt;=24,4,IF($A4-$A$3&lt;=30,5,IF($A4-$A$3&lt;=36,6,IF($A4-$A$3&lt;=42,7,IF($A4-$A$3&lt;=48,8,IF($A4-$A$3&lt;=54,9,IF($A4-$A$3&lt;=60,10,IF($A4-$A$3&lt;=66,11,IF($A4-$A$3&lt;=72,12)))))))))))</f>
        <v>2</v>
      </c>
      <c r="E4" s="11" t="str">
        <f>B4</f>
        <v>东风村</v>
      </c>
      <c r="F4" s="11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31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53"/>
      <c r="BQ4" s="53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</row>
    <row r="5" s="1" customFormat="1" customHeight="1" spans="1:103">
      <c r="A5" s="8">
        <v>2</v>
      </c>
      <c r="B5" s="8" t="s">
        <v>21</v>
      </c>
      <c r="C5" s="13">
        <f>IF($A5-$A$2&lt;=12,2,IF($A5-$A$2&lt;=18,3,IF($A5-$A$2&lt;=24,4,IF($A5-$A$2&lt;=30,5,IF($A5-$A$2&lt;=36,6,IF($A5-$A$2&lt;=42,7,IF($A5-$A$2&lt;=48,8,IF($A5-$A$2&lt;=54,9,IF($A5-$A$2&lt;=60,10,IF($A5-$A$2&lt;=66,11,IF($A5-$A$2&lt;=72,12)))))))))))</f>
        <v>2</v>
      </c>
      <c r="D5" s="13">
        <f>IF($A5-$A$3&lt;=12,2,IF($A5-$A$3&lt;=18,3,IF($A5-$A$3&lt;=24,4,IF($A5-$A$3&lt;=30,5,IF($A5-$A$3&lt;=36,6,IF($A5-$A$3&lt;=42,7,IF($A5-$A$3&lt;=48,8,IF($A5-$A$3&lt;=54,9,IF($A5-$A$3&lt;=60,10,IF($A5-$A$3&lt;=66,11,IF($A5-$A$3&lt;=72,12)))))))))))</f>
        <v>2</v>
      </c>
      <c r="E5" s="13">
        <f>IF($A5-$A$4&lt;=12,2,IF($A5-$A$4&lt;18,3,IF($A5-$A$4&lt;=24,4,IF($A5-$A$4&lt;=30,5,IF($A5-$A$4&lt;=36,6,IF($A5-$A$4&lt;=42,7,IF($A5-$A$4&lt;=48,8,IF($A5-$A$4&lt;=54,9,IF($A5-$A$4&lt;=60,10,IF($A5-$A$4&lt;=66,11,IF($A5-$A$4&lt;=72,12)))))))))))</f>
        <v>2</v>
      </c>
      <c r="F5" s="11" t="str">
        <f>B5</f>
        <v>市林业局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1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31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53"/>
      <c r="BQ5" s="53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</row>
    <row r="6" s="1" customFormat="1" customHeight="1" spans="1:103">
      <c r="A6" s="8">
        <v>2.7</v>
      </c>
      <c r="B6" s="8" t="s">
        <v>22</v>
      </c>
      <c r="C6" s="13">
        <f>IF($A6-$A$2&lt;=12,2,IF($A6-$A$2&lt;=18,3,IF($A6-$A$2&lt;=24,4,IF($A6-$A$2&lt;=30,5,IF($A6-$A$2&lt;=36,6,IF($A6-$A$2&lt;=42,7,IF($A6-$A$2&lt;=48,8,IF($A6-$A$2&lt;=54,9,IF($A6-$A$2&lt;=60,10,IF($A6-$A$2&lt;=66,11,IF($A6-$A$2&lt;=72,12)))))))))))</f>
        <v>2</v>
      </c>
      <c r="D6" s="13">
        <f>IF($A6-$A$3&lt;=12,2,IF($A6-$A$3&lt;=18,3,IF($A6-$A$3&lt;=24,4,IF($A6-$A$3&lt;=30,5,IF($A6-$A$3&lt;=36,6,IF($A6-$A$3&lt;=42,7,IF($A6-$A$3&lt;=48,8,IF($A6-$A$3&lt;=54,9,IF($A6-$A$3&lt;=60,10,IF($A6-$A$3&lt;=66,11,IF($A6-$A$3&lt;=72,12)))))))))))</f>
        <v>2</v>
      </c>
      <c r="E6" s="13">
        <f>IF($A6-$A$4&lt;=12,2,IF($A6-$A$4&lt;18,3,IF($A6-$A$4&lt;=24,4,IF($A6-$A$4&lt;=30,5,IF($A6-$A$4&lt;=36,6,IF($A6-$A$4&lt;=42,7,IF($A6-$A$4&lt;=48,8,IF($A6-$A$4&lt;=54,9,IF($A6-$A$4&lt;=60,10,IF($A6-$A$4&lt;=66,11,IF($A6-$A$4&lt;=72,12)))))))))))</f>
        <v>2</v>
      </c>
      <c r="F6" s="13">
        <f>IF($A6-$A$5&lt;=12,2,IF($A6-$A$5&lt;=18,3,IF($A6-$A$5&lt;=24,4,IF($A6-$A$5&lt;=30,5,IF($A6-$A$5&lt;=36,6,IF($A6-$A$5&lt;=42,7,IF($A6-$A$5&lt;=48,8,IF($A6-$A$5&lt;=54,9,IF($A6-$A$5&lt;=60,10,IF($A6-$A$5&lt;=66,11,IF($A6-$A$5&lt;=72,12)))))))))))</f>
        <v>2</v>
      </c>
      <c r="G6" s="14" t="str">
        <f>B6</f>
        <v>三新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1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31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53"/>
      <c r="BQ6" s="53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</row>
    <row r="7" s="1" customFormat="1" customHeight="1" spans="1:103">
      <c r="A7" s="8">
        <v>3.3</v>
      </c>
      <c r="B7" s="8" t="s">
        <v>23</v>
      </c>
      <c r="C7" s="13">
        <f>IF($A7-$A$2&lt;=12,2,IF($A7-$A$2&lt;=18,3,IF($A7-$A$2&lt;=24,4,IF($A7-$A$2&lt;=30,5,IF($A7-$A$2&lt;=36,6,IF($A7-$A$2&lt;=42,7,IF($A7-$A$2&lt;=48,8,IF($A7-$A$2&lt;=54,9,IF($A7-$A$2&lt;=60,10,IF($A7-$A$2&lt;=66,11,IF($A7-$A$2&lt;=72,12)))))))))))</f>
        <v>2</v>
      </c>
      <c r="D7" s="13">
        <f>IF($A7-$A$3&lt;=12,2,IF($A7-$A$3&lt;=18,3,IF($A7-$A$3&lt;=24,4,IF($A7-$A$3&lt;=30,5,IF($A7-$A$3&lt;=36,6,IF($A7-$A$3&lt;=42,7,IF($A7-$A$3&lt;=48,8,IF($A7-$A$3&lt;=54,9,IF($A7-$A$3&lt;=60,10,IF($A7-$A$3&lt;=66,11,IF($A7-$A$3&lt;=72,12)))))))))))</f>
        <v>2</v>
      </c>
      <c r="E7" s="13">
        <f>IF($A7-$A$4&lt;=12,2,IF($A7-$A$4&lt;18,3,IF($A7-$A$4&lt;=24,4,IF($A7-$A$4&lt;=30,5,IF($A7-$A$4&lt;=36,6,IF($A7-$A$4&lt;=42,7,IF($A7-$A$4&lt;=48,8,IF($A7-$A$4&lt;=54,9,IF($A7-$A$4&lt;=60,10,IF($A7-$A$4&lt;=66,11,IF($A7-$A$4&lt;=72,12)))))))))))</f>
        <v>2</v>
      </c>
      <c r="F7" s="13">
        <f>IF($A7-$A$5&lt;=12,2,IF($A7-$A$5&lt;=18,3,IF($A7-$A$5&lt;=24,4,IF($A7-$A$5&lt;=30,5,IF($A7-$A$5&lt;=36,6,IF($A7-$A$5&lt;=42,7,IF($A7-$A$5&lt;=48,8,IF($A7-$A$5&lt;=54,9,IF($A7-$A$5&lt;=60,10,IF($A7-$A$5&lt;=66,11,IF($A7-$A$5&lt;=72,12)))))))))))</f>
        <v>2</v>
      </c>
      <c r="G7" s="13">
        <f t="shared" ref="G7:G48" si="0">IF($A7-$A$6&lt;=12,2,IF($A7-$A$6&lt;=18,3,IF($A7-$A$6&lt;=24,4,IF($A7-$A$6&lt;=30,5,IF($A7-$A$6&lt;=36,6,IF($A7-$A$6&lt;=42,7,IF($A7-$A$6&lt;=48,8,IF($A7-$A$6&lt;=54,9,IF($A7-$A$6&lt;=60,10,IF($A7-$A$6&lt;=66,11,IF($A7-$A$6&lt;=72,12)))))))))))</f>
        <v>2</v>
      </c>
      <c r="H7" s="14" t="str">
        <f>B7</f>
        <v>义乌小商品城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32"/>
      <c r="BA7" s="33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53"/>
      <c r="BQ7" s="53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</row>
    <row r="8" s="1" customFormat="1" customHeight="1" spans="1:103">
      <c r="A8" s="8">
        <v>3.8</v>
      </c>
      <c r="B8" s="8" t="s">
        <v>64</v>
      </c>
      <c r="C8" s="13">
        <f>IF($A8-$A$2&lt;=12,2,IF($A8-$A$2&lt;=18,3,IF($A8-$A$2&lt;=24,4,IF($A8-$A$2&lt;=30,5,IF($A8-$A$2&lt;=36,6,IF($A8-$A$2&lt;=42,7,IF($A8-$A$2&lt;=48,8,IF($A8-$A$2&lt;=54,9,IF($A8-$A$2&lt;=60,10,IF($A8-$A$2&lt;=66,11,IF($A8-$A$2&lt;=72,12)))))))))))</f>
        <v>2</v>
      </c>
      <c r="D8" s="13">
        <f>IF($A8-$A$3&lt;=12,2,IF($A8-$A$3&lt;=18,3,IF($A8-$A$3&lt;=24,4,IF($A8-$A$3&lt;=30,5,IF($A8-$A$3&lt;=36,6,IF($A8-$A$3&lt;=42,7,IF($A8-$A$3&lt;=48,8,IF($A8-$A$3&lt;=54,9,IF($A8-$A$3&lt;=60,10,IF($A8-$A$3&lt;=66,11,IF($A8-$A$3&lt;=72,12)))))))))))</f>
        <v>2</v>
      </c>
      <c r="E8" s="13">
        <f>IF($A8-$A$4&lt;=12,2,IF($A8-$A$4&lt;18,3,IF($A8-$A$4&lt;=24,4,IF($A8-$A$4&lt;=30,5,IF($A8-$A$4&lt;=36,6,IF($A8-$A$4&lt;=42,7,IF($A8-$A$4&lt;=48,8,IF($A8-$A$4&lt;=54,9,IF($A8-$A$4&lt;=60,10,IF($A8-$A$4&lt;=66,11,IF($A8-$A$4&lt;=72,12)))))))))))</f>
        <v>2</v>
      </c>
      <c r="F8" s="13">
        <f>IF($A8-$A$5&lt;=12,2,IF($A8-$A$5&lt;=18,3,IF($A8-$A$5&lt;=24,4,IF($A8-$A$5&lt;=30,5,IF($A8-$A$5&lt;=36,6,IF($A8-$A$5&lt;=42,7,IF($A8-$A$5&lt;=48,8,IF($A8-$A$5&lt;=54,9,IF($A8-$A$5&lt;=60,10,IF($A8-$A$5&lt;=66,11,IF($A8-$A$5&lt;=72,12)))))))))))</f>
        <v>2</v>
      </c>
      <c r="G8" s="13">
        <f t="shared" si="0"/>
        <v>2</v>
      </c>
      <c r="H8" s="13">
        <f t="shared" ref="H8:H48" si="1">IF($A8-$A$7&lt;=12,2,IF($A8-$A$7&lt;=18,3,IF($A8-$A$7&lt;=24,4,IF($A8-$A$7&lt;=30,5,IF($A8-$A$7&lt;=36,6,IF($A8-$A$7&lt;=42,7,IF($A8-$A$7&lt;=48,8,IF($A8-$A$7&lt;=54,9,IF($A8-$A$7&lt;=60,10,IF($A8-$A$7&lt;=66,11,IF($A8-$A$7&lt;=72,12)))))))))))</f>
        <v>2</v>
      </c>
      <c r="I8" s="14" t="str">
        <f>B8</f>
        <v>佳兆业中心（意生广场）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32"/>
      <c r="BA8" s="33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53"/>
      <c r="BQ8" s="53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</row>
    <row r="9" s="1" customFormat="1" customHeight="1" spans="1:103">
      <c r="A9" s="8">
        <v>4.3</v>
      </c>
      <c r="B9" s="8" t="s">
        <v>65</v>
      </c>
      <c r="C9" s="13">
        <f>IF($A9-$A$2&lt;=12,2,IF($A9-$A$2&lt;=18,3,IF($A9-$A$2&lt;=24,4,IF($A9-$A$2&lt;=30,5,IF($A9-$A$2&lt;=36,6,IF($A9-$A$2&lt;=42,7,IF($A9-$A$2&lt;=48,8,IF($A9-$A$2&lt;=54,9,IF($A9-$A$2&lt;=60,10,IF($A9-$A$2&lt;=66,11,IF($A9-$A$2&lt;=72,12)))))))))))</f>
        <v>2</v>
      </c>
      <c r="D9" s="13">
        <f>IF($A9-$A$3&lt;=12,2,IF($A9-$A$3&lt;=18,3,IF($A9-$A$3&lt;=24,4,IF($A9-$A$3&lt;=30,5,IF($A9-$A$3&lt;=36,6,IF($A9-$A$3&lt;=42,7,IF($A9-$A$3&lt;=48,8,IF($A9-$A$3&lt;=54,9,IF($A9-$A$3&lt;=60,10,IF($A9-$A$3&lt;=66,11,IF($A9-$A$3&lt;=72,12)))))))))))</f>
        <v>2</v>
      </c>
      <c r="E9" s="13">
        <f>IF($A9-$A$4&lt;=12,2,IF($A9-$A$4&lt;18,3,IF($A9-$A$4&lt;=24,4,IF($A9-$A$4&lt;=30,5,IF($A9-$A$4&lt;=36,6,IF($A9-$A$4&lt;=42,7,IF($A9-$A$4&lt;=48,8,IF($A9-$A$4&lt;=54,9,IF($A9-$A$4&lt;=60,10,IF($A9-$A$4&lt;=66,11,IF($A9-$A$4&lt;=72,12)))))))))))</f>
        <v>2</v>
      </c>
      <c r="F9" s="13">
        <f>IF($A9-$A$5&lt;=12,2,IF($A9-$A$5&lt;=18,3,IF($A9-$A$5&lt;=24,4,IF($A9-$A$5&lt;=30,5,IF($A9-$A$5&lt;=36,6,IF($A9-$A$5&lt;=42,7,IF($A9-$A$5&lt;=48,8,IF($A9-$A$5&lt;=54,9,IF($A9-$A$5&lt;=60,10,IF($A9-$A$5&lt;=66,11,IF($A9-$A$5&lt;=72,12)))))))))))</f>
        <v>2</v>
      </c>
      <c r="G9" s="13">
        <f t="shared" si="0"/>
        <v>2</v>
      </c>
      <c r="H9" s="13">
        <f t="shared" si="1"/>
        <v>2</v>
      </c>
      <c r="I9" s="13">
        <f t="shared" ref="I9:I48" si="2">IF($A9-$A$8&lt;=12,2,IF($A9-$A$8&lt;=18,3,IF($A9-$A$8&lt;=24,4,IF($A9-$A$8&lt;=30,5,IF($A9-$A$8&lt;=36,6,IF($A9-$A$8&lt;=42,7,IF($A9-$A$8&lt;=48,8,IF($A9-$A$8&lt;=54,9,IF($A9-$A$8&lt;=60,10,IF($A9-$A$8&lt;=66,11,IF($A9-$A$8&lt;=72,12)))))))))))</f>
        <v>2</v>
      </c>
      <c r="J9" s="14" t="str">
        <f>B9</f>
        <v>云山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1"/>
      <c r="AN9" s="11"/>
      <c r="AO9" s="11"/>
      <c r="AP9" s="11"/>
      <c r="AQ9" s="11"/>
      <c r="AR9" s="11"/>
      <c r="AS9" s="14"/>
      <c r="AT9" s="14"/>
      <c r="AU9" s="14"/>
      <c r="AV9" s="14"/>
      <c r="AW9" s="14"/>
      <c r="AX9" s="14"/>
      <c r="AY9" s="14"/>
      <c r="AZ9" s="32"/>
      <c r="BA9" s="34"/>
      <c r="BB9" s="35"/>
      <c r="BC9" s="35"/>
      <c r="BD9" s="35"/>
      <c r="BE9" s="35"/>
      <c r="BF9" s="35"/>
      <c r="BG9" s="35"/>
      <c r="BH9" s="35"/>
      <c r="BI9" s="35"/>
      <c r="BJ9" s="46"/>
      <c r="BK9" s="46"/>
      <c r="BL9" s="35"/>
      <c r="BM9" s="35"/>
      <c r="BN9" s="35"/>
      <c r="BO9" s="35"/>
      <c r="BP9" s="53"/>
      <c r="BQ9" s="53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</row>
    <row r="10" s="1" customFormat="1" customHeight="1" spans="1:103">
      <c r="A10" s="8">
        <v>4.9</v>
      </c>
      <c r="B10" s="8" t="s">
        <v>66</v>
      </c>
      <c r="C10" s="13">
        <f>IF($A10-$A$2&lt;=12,2,IF($A10-$A$2&lt;=18,3,IF($A10-$A$2&lt;=24,4,IF($A10-$A$2&lt;=30,5,IF($A10-$A$2&lt;=36,6,IF($A10-$A$2&lt;=42,7,IF($A10-$A$2&lt;=48,8,IF($A10-$A$2&lt;=54,9,IF($A10-$A$2&lt;=60,10,IF($A10-$A$2&lt;=66,11,IF($A10-$A$2&lt;=72,12)))))))))))</f>
        <v>2</v>
      </c>
      <c r="D10" s="13">
        <f>IF($A10-$A$3&lt;=12,2,IF($A10-$A$3&lt;=18,3,IF($A10-$A$3&lt;=24,4,IF($A10-$A$3&lt;=30,5,IF($A10-$A$3&lt;=36,6,IF($A10-$A$3&lt;=42,7,IF($A10-$A$3&lt;=48,8,IF($A10-$A$3&lt;=54,9,IF($A10-$A$3&lt;=60,10,IF($A10-$A$3&lt;=66,11,IF($A10-$A$3&lt;=72,12)))))))))))</f>
        <v>2</v>
      </c>
      <c r="E10" s="13">
        <f>IF($A10-$A$4&lt;=12,2,IF($A10-$A$4&lt;18,3,IF($A10-$A$4&lt;=24,4,IF($A10-$A$4&lt;=30,5,IF($A10-$A$4&lt;=36,6,IF($A10-$A$4&lt;=42,7,IF($A10-$A$4&lt;=48,8,IF($A10-$A$4&lt;=54,9,IF($A10-$A$4&lt;=60,10,IF($A10-$A$4&lt;=66,11,IF($A10-$A$4&lt;=72,12)))))))))))</f>
        <v>2</v>
      </c>
      <c r="F10" s="13">
        <f>IF($A10-$A$5&lt;=12,2,IF($A10-$A$5&lt;=18,3,IF($A10-$A$5&lt;=24,4,IF($A10-$A$5&lt;=30,5,IF($A10-$A$5&lt;=36,6,IF($A10-$A$5&lt;=42,7,IF($A10-$A$5&lt;=48,8,IF($A10-$A$5&lt;=54,9,IF($A10-$A$5&lt;=60,10,IF($A10-$A$5&lt;=66,11,IF($A10-$A$5&lt;=72,12)))))))))))</f>
        <v>2</v>
      </c>
      <c r="G10" s="13">
        <f t="shared" si="0"/>
        <v>2</v>
      </c>
      <c r="H10" s="13">
        <f t="shared" si="1"/>
        <v>2</v>
      </c>
      <c r="I10" s="13">
        <f t="shared" si="2"/>
        <v>2</v>
      </c>
      <c r="J10" s="18">
        <f t="shared" ref="J10:J48" si="3">IF($A10-$A$9&lt;=12,2,IF($A10-$A$9&lt;=18,3,IF($A10-$A$9&lt;=24,4,IF($A10-$A$9&lt;=30,5,IF($A10-$A$9&lt;=36,6,IF($A10-$A$9&lt;=42,7,IF($A10-$A$9&lt;=48,8,IF($A10-$A$9&lt;=54,9,IF($A10-$A$9&lt;=60,10,IF($A10-$A$9&lt;=66,11,IF($A10-$A$9&lt;=72,12)))))))))))</f>
        <v>2</v>
      </c>
      <c r="K10" s="14" t="str">
        <f>B10</f>
        <v>北湖公园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1"/>
      <c r="AN10" s="11"/>
      <c r="AO10" s="11"/>
      <c r="AP10" s="11"/>
      <c r="AQ10" s="11"/>
      <c r="AR10" s="11"/>
      <c r="AS10" s="14"/>
      <c r="AT10" s="14"/>
      <c r="AU10" s="14"/>
      <c r="AV10" s="14"/>
      <c r="AW10" s="14"/>
      <c r="AX10" s="14"/>
      <c r="AY10" s="14"/>
      <c r="AZ10" s="32"/>
      <c r="BA10" s="34"/>
      <c r="BB10" s="35"/>
      <c r="BC10" s="35"/>
      <c r="BD10" s="35"/>
      <c r="BE10" s="35"/>
      <c r="BF10" s="35"/>
      <c r="BG10" s="35"/>
      <c r="BH10" s="35"/>
      <c r="BI10" s="35"/>
      <c r="BJ10" s="46"/>
      <c r="BK10" s="46"/>
      <c r="BL10" s="35"/>
      <c r="BM10" s="35"/>
      <c r="BN10" s="35"/>
      <c r="BO10" s="35"/>
      <c r="BP10" s="53"/>
      <c r="BQ10" s="53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="1" customFormat="1" customHeight="1" spans="1:103">
      <c r="A11" s="8">
        <v>5.6</v>
      </c>
      <c r="B11" s="8" t="s">
        <v>67</v>
      </c>
      <c r="C11" s="13">
        <f>IF($A11-$A$2&lt;=12,2,IF($A11-$A$2&lt;=18,3,IF($A11-$A$2&lt;=24,4,IF($A11-$A$2&lt;=30,5,IF($A11-$A$2&lt;=36,6,IF($A11-$A$2&lt;=42,7,IF($A11-$A$2&lt;=48,8,IF($A11-$A$2&lt;=54,9,IF($A11-$A$2&lt;=60,10,IF($A11-$A$2&lt;=66,11,IF($A11-$A$2&lt;=72,12)))))))))))</f>
        <v>2</v>
      </c>
      <c r="D11" s="13">
        <f>IF($A11-$A$3&lt;=12,2,IF($A11-$A$3&lt;=18,3,IF($A11-$A$3&lt;=24,4,IF($A11-$A$3&lt;=30,5,IF($A11-$A$3&lt;=36,6,IF($A11-$A$3&lt;=42,7,IF($A11-$A$3&lt;=48,8,IF($A11-$A$3&lt;=54,9,IF($A11-$A$3&lt;=60,10,IF($A11-$A$3&lt;=66,11,IF($A11-$A$3&lt;=72,12)))))))))))</f>
        <v>2</v>
      </c>
      <c r="E11" s="13">
        <f>IF($A11-$A$4&lt;=12,2,IF($A11-$A$4&lt;18,3,IF($A11-$A$4&lt;=24,4,IF($A11-$A$4&lt;=30,5,IF($A11-$A$4&lt;=36,6,IF($A11-$A$4&lt;=42,7,IF($A11-$A$4&lt;=48,8,IF($A11-$A$4&lt;=54,9,IF($A11-$A$4&lt;=60,10,IF($A11-$A$4&lt;=66,11,IF($A11-$A$4&lt;=72,12)))))))))))</f>
        <v>2</v>
      </c>
      <c r="F11" s="13">
        <f>IF($A11-$A$5&lt;=12,2,IF($A11-$A$5&lt;=18,3,IF($A11-$A$5&lt;=24,4,IF($A11-$A$5&lt;=30,5,IF($A11-$A$5&lt;=36,6,IF($A11-$A$5&lt;=42,7,IF($A11-$A$5&lt;=48,8,IF($A11-$A$5&lt;=54,9,IF($A11-$A$5&lt;=60,10,IF($A11-$A$5&lt;=66,11,IF($A11-$A$5&lt;=72,12)))))))))))</f>
        <v>2</v>
      </c>
      <c r="G11" s="13">
        <f t="shared" si="0"/>
        <v>2</v>
      </c>
      <c r="H11" s="13">
        <f t="shared" si="1"/>
        <v>2</v>
      </c>
      <c r="I11" s="13">
        <f t="shared" si="2"/>
        <v>2</v>
      </c>
      <c r="J11" s="18">
        <f t="shared" si="3"/>
        <v>2</v>
      </c>
      <c r="K11" s="13">
        <f t="shared" ref="K11:K48" si="4">IF($A11-$A$10&lt;=12,2,IF($A11-$A$10&lt;=18,3,IF($A11-$A$10&lt;=24,4,IF($A11-$A$10&lt;=30,5,IF($A11-$A$10&lt;=36,6,IF($A11-$A$10&lt;=42,7,IF($A11-$A$10&lt;=48,8,IF($A11-$A$10&lt;=54,9,IF($A11-$A$10&lt;=60,10,IF($A11-$A$10&lt;=66,11,IF($A11-$A$10&lt;=72,12)))))))))))</f>
        <v>2</v>
      </c>
      <c r="L11" s="14" t="str">
        <f>B11</f>
        <v>会展中心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1"/>
      <c r="AN11" s="11"/>
      <c r="AO11" s="11"/>
      <c r="AP11" s="11"/>
      <c r="AQ11" s="11"/>
      <c r="AR11" s="11"/>
      <c r="AS11" s="14"/>
      <c r="AT11" s="14"/>
      <c r="AU11" s="14"/>
      <c r="AV11" s="14"/>
      <c r="AW11" s="14"/>
      <c r="AX11" s="14"/>
      <c r="AY11" s="14"/>
      <c r="AZ11" s="32"/>
      <c r="BA11" s="36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</row>
    <row r="12" s="1" customFormat="1" customHeight="1" spans="1:103">
      <c r="A12" s="8">
        <v>7.1</v>
      </c>
      <c r="B12" s="8" t="s">
        <v>68</v>
      </c>
      <c r="C12" s="13">
        <f>IF($A12-$A$2&lt;=12,2,IF($A12-$A$2&lt;=18,3,IF($A12-$A$2&lt;=24,4,IF($A12-$A$2&lt;=30,5,IF($A12-$A$2&lt;=36,6,IF($A12-$A$2&lt;=42,7,IF($A12-$A$2&lt;=48,8,IF($A12-$A$2&lt;=54,9,IF($A12-$A$2&lt;=60,10,IF($A12-$A$2&lt;=66,11,IF($A12-$A$2&lt;=72,12)))))))))))</f>
        <v>2</v>
      </c>
      <c r="D12" s="13">
        <f>IF($A12-$A$3&lt;=12,2,IF($A12-$A$3&lt;=18,3,IF($A12-$A$3&lt;=24,4,IF($A12-$A$3&lt;=30,5,IF($A12-$A$3&lt;=36,6,IF($A12-$A$3&lt;=42,7,IF($A12-$A$3&lt;=48,8,IF($A12-$A$3&lt;=54,9,IF($A12-$A$3&lt;=60,10,IF($A12-$A$3&lt;=66,11,IF($A12-$A$3&lt;=72,12)))))))))))</f>
        <v>2</v>
      </c>
      <c r="E12" s="13">
        <f>IF($A12-$A$4&lt;=12,2,IF($A12-$A$4&lt;18,3,IF($A12-$A$4&lt;=24,4,IF($A12-$A$4&lt;=30,5,IF($A12-$A$4&lt;=36,6,IF($A12-$A$4&lt;=42,7,IF($A12-$A$4&lt;=48,8,IF($A12-$A$4&lt;=54,9,IF($A12-$A$4&lt;=60,10,IF($A12-$A$4&lt;=66,11,IF($A12-$A$4&lt;=72,12)))))))))))</f>
        <v>2</v>
      </c>
      <c r="F12" s="13">
        <f>IF($A12-$A$5&lt;=12,2,IF($A12-$A$5&lt;=18,3,IF($A12-$A$5&lt;=24,4,IF($A12-$A$5&lt;=30,5,IF($A12-$A$5&lt;=36,6,IF($A12-$A$5&lt;=42,7,IF($A12-$A$5&lt;=48,8,IF($A12-$A$5&lt;=54,9,IF($A12-$A$5&lt;=60,10,IF($A12-$A$5&lt;=66,11,IF($A12-$A$5&lt;=72,12)))))))))))</f>
        <v>2</v>
      </c>
      <c r="G12" s="13">
        <f t="shared" si="0"/>
        <v>2</v>
      </c>
      <c r="H12" s="13">
        <f t="shared" si="1"/>
        <v>2</v>
      </c>
      <c r="I12" s="13">
        <f t="shared" si="2"/>
        <v>2</v>
      </c>
      <c r="J12" s="18">
        <f t="shared" si="3"/>
        <v>2</v>
      </c>
      <c r="K12" s="13">
        <f t="shared" si="4"/>
        <v>2</v>
      </c>
      <c r="L12" s="18">
        <f t="shared" ref="L12:L48" si="5">IF($A12-$A$11&lt;=12,2,IF($A12-$A$11&lt;=18,3,IF($A12-$A$11&lt;=24,4,IF($A12-$A$11&lt;=30,5,IF($A12-$A$11&lt;=36,6,IF($A12-$A$11&lt;=42,7,IF($A12-$A$11&lt;=48,8,IF($A12-$A$11&lt;=54,9,IF($A12-$A$11&lt;=60,10,IF($A12-$A$11&lt;=66,11,IF($A12-$A$11&lt;=72,12)))))))))))</f>
        <v>2</v>
      </c>
      <c r="M12" s="14" t="str">
        <f>B12</f>
        <v>东江大桥南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/>
      <c r="AQ12" s="11"/>
      <c r="AR12" s="11"/>
      <c r="AS12" s="14"/>
      <c r="AT12" s="14"/>
      <c r="AU12" s="14"/>
      <c r="AV12" s="14"/>
      <c r="AW12" s="14"/>
      <c r="AX12" s="14"/>
      <c r="AY12" s="14"/>
      <c r="AZ12" s="32"/>
      <c r="BA12" s="36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</row>
    <row r="13" s="1" customFormat="1" customHeight="1" spans="1:103">
      <c r="A13" s="8">
        <v>7.8</v>
      </c>
      <c r="B13" s="8" t="s">
        <v>69</v>
      </c>
      <c r="C13" s="13">
        <f>IF($A13-$A$2&lt;=12,2,IF($A13-$A$2&lt;=18,3,IF($A13-$A$2&lt;=24,4,IF($A13-$A$2&lt;=30,5,IF($A13-$A$2&lt;=36,6,IF($A13-$A$2&lt;=42,7,IF($A13-$A$2&lt;=48,8,IF($A13-$A$2&lt;=54,9,IF($A13-$A$2&lt;=60,10,IF($A13-$A$2&lt;=66,11,IF($A13-$A$2&lt;=72,12)))))))))))</f>
        <v>2</v>
      </c>
      <c r="D13" s="13">
        <f>IF($A13-$A$3&lt;=12,2,IF($A13-$A$3&lt;=18,3,IF($A13-$A$3&lt;=24,4,IF($A13-$A$3&lt;=30,5,IF($A13-$A$3&lt;=36,6,IF($A13-$A$3&lt;=42,7,IF($A13-$A$3&lt;=48,8,IF($A13-$A$3&lt;=54,9,IF($A13-$A$3&lt;=60,10,IF($A13-$A$3&lt;=66,11,IF($A13-$A$3&lt;=72,12)))))))))))</f>
        <v>2</v>
      </c>
      <c r="E13" s="13">
        <f>IF($A13-$A$4&lt;=12,2,IF($A13-$A$4&lt;18,3,IF($A13-$A$4&lt;=24,4,IF($A13-$A$4&lt;=30,5,IF($A13-$A$4&lt;=36,6,IF($A13-$A$4&lt;=42,7,IF($A13-$A$4&lt;=48,8,IF($A13-$A$4&lt;=54,9,IF($A13-$A$4&lt;=60,10,IF($A13-$A$4&lt;=66,11,IF($A13-$A$4&lt;=72,12)))))))))))</f>
        <v>2</v>
      </c>
      <c r="F13" s="13">
        <f>IF($A13-$A$5&lt;=12,2,IF($A13-$A$5&lt;=18,3,IF($A13-$A$5&lt;=24,4,IF($A13-$A$5&lt;=30,5,IF($A13-$A$5&lt;=36,6,IF($A13-$A$5&lt;=42,7,IF($A13-$A$5&lt;=48,8,IF($A13-$A$5&lt;=54,9,IF($A13-$A$5&lt;=60,10,IF($A13-$A$5&lt;=66,11,IF($A13-$A$5&lt;=72,12)))))))))))</f>
        <v>2</v>
      </c>
      <c r="G13" s="13">
        <f t="shared" si="0"/>
        <v>2</v>
      </c>
      <c r="H13" s="13">
        <f t="shared" si="1"/>
        <v>2</v>
      </c>
      <c r="I13" s="13">
        <f t="shared" si="2"/>
        <v>2</v>
      </c>
      <c r="J13" s="18">
        <f t="shared" si="3"/>
        <v>2</v>
      </c>
      <c r="K13" s="13">
        <f t="shared" si="4"/>
        <v>2</v>
      </c>
      <c r="L13" s="18">
        <f t="shared" si="5"/>
        <v>2</v>
      </c>
      <c r="M13" s="13">
        <f t="shared" ref="M13:M48" si="6">IF($A13-$A$12&lt;=12,2,IF($A13-$A$12&lt;=18,3,IF($A13-$A$12&lt;=24,4,IF($A13-$A$12&lt;=30,5,IF($A13-$A$12&lt;=36,6,IF($A13-$A$12&lt;=42,7,IF($A13-$A$12&lt;=48,8,IF($A13-$A$12&lt;=54,9,IF($A13-$A$12&lt;=60,10,IF($A13-$A$12&lt;=66,11,IF($A13-$A$12&lt;=72,12)))))))))))</f>
        <v>2</v>
      </c>
      <c r="N13" s="14" t="str">
        <f>B13</f>
        <v>东平↓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32"/>
      <c r="BA13" s="37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</row>
    <row r="14" s="1" customFormat="1" customHeight="1" spans="1:103">
      <c r="A14" s="8">
        <v>8.1</v>
      </c>
      <c r="B14" s="8" t="s">
        <v>70</v>
      </c>
      <c r="C14" s="13">
        <f>IF($A14-$A$2&lt;=12,2,IF($A14-$A$2&lt;=18,3,IF($A14-$A$2&lt;=24,4,IF($A14-$A$2&lt;=30,5,IF($A14-$A$2&lt;=36,6,IF($A14-$A$2&lt;=42,7,IF($A14-$A$2&lt;=48,8,IF($A14-$A$2&lt;=54,9,IF($A14-$A$2&lt;=60,10,IF($A14-$A$2&lt;=66,11,IF($A14-$A$2&lt;=72,12)))))))))))</f>
        <v>2</v>
      </c>
      <c r="D14" s="13">
        <f>IF($A14-$A$3&lt;=12,2,IF($A14-$A$3&lt;=18,3,IF($A14-$A$3&lt;=24,4,IF($A14-$A$3&lt;=30,5,IF($A14-$A$3&lt;=36,6,IF($A14-$A$3&lt;=42,7,IF($A14-$A$3&lt;=48,8,IF($A14-$A$3&lt;=54,9,IF($A14-$A$3&lt;=60,10,IF($A14-$A$3&lt;=66,11,IF($A14-$A$3&lt;=72,12)))))))))))</f>
        <v>2</v>
      </c>
      <c r="E14" s="13">
        <f>IF($A14-$A$4&lt;=12,2,IF($A14-$A$4&lt;18,3,IF($A14-$A$4&lt;=24,4,IF($A14-$A$4&lt;=30,5,IF($A14-$A$4&lt;=36,6,IF($A14-$A$4&lt;=42,7,IF($A14-$A$4&lt;=48,8,IF($A14-$A$4&lt;=54,9,IF($A14-$A$4&lt;=60,10,IF($A14-$A$4&lt;=66,11,IF($A14-$A$4&lt;=72,12)))))))))))</f>
        <v>2</v>
      </c>
      <c r="F14" s="13">
        <f>IF($A14-$A$5&lt;=12,2,IF($A14-$A$5&lt;=18,3,IF($A14-$A$5&lt;=24,4,IF($A14-$A$5&lt;=30,5,IF($A14-$A$5&lt;=36,6,IF($A14-$A$5&lt;=42,7,IF($A14-$A$5&lt;=48,8,IF($A14-$A$5&lt;=54,9,IF($A14-$A$5&lt;=60,10,IF($A14-$A$5&lt;=66,11,IF($A14-$A$5&lt;=72,12)))))))))))</f>
        <v>2</v>
      </c>
      <c r="G14" s="13">
        <f t="shared" si="0"/>
        <v>2</v>
      </c>
      <c r="H14" s="13">
        <f t="shared" si="1"/>
        <v>2</v>
      </c>
      <c r="I14" s="13">
        <f t="shared" si="2"/>
        <v>2</v>
      </c>
      <c r="J14" s="18">
        <f t="shared" si="3"/>
        <v>2</v>
      </c>
      <c r="K14" s="13">
        <f t="shared" si="4"/>
        <v>2</v>
      </c>
      <c r="L14" s="18">
        <f t="shared" si="5"/>
        <v>2</v>
      </c>
      <c r="M14" s="13">
        <f t="shared" si="6"/>
        <v>2</v>
      </c>
      <c r="N14" s="13">
        <f t="shared" ref="N14:N48" si="7">IF($A14-$A$13&lt;=12,2,IF($A14-$A$13&lt;=18,3,IF($A14-$A$13&lt;=24,4,IF($A14-$A$13&lt;=30,5,IF($A14-$A$13&lt;=36,6,IF($A14-$A$13&lt;=42,7,IF($A14-$A$13&lt;=48,8,IF($A14-$A$13&lt;=54,9,IF($A14-$A$13&lt;=60,10,IF($A14-$A$13&lt;=66,11,IF($A14-$A$13&lt;=72,12)))))))))))</f>
        <v>2</v>
      </c>
      <c r="O14" s="14" t="str">
        <f>B14</f>
        <v>东平公园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6"/>
      <c r="AL14" s="26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32"/>
      <c r="BA14" s="37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</row>
    <row r="15" s="1" customFormat="1" customHeight="1" spans="1:103">
      <c r="A15" s="8">
        <v>8.6</v>
      </c>
      <c r="B15" s="8" t="s">
        <v>71</v>
      </c>
      <c r="C15" s="13">
        <f>IF($A15-$A$2&lt;=12,2,IF($A15-$A$2&lt;=18,3,IF($A15-$A$2&lt;=24,4,IF($A15-$A$2&lt;=30,5,IF($A15-$A$2&lt;=36,6,IF($A15-$A$2&lt;=42,7,IF($A15-$A$2&lt;=48,8,IF($A15-$A$2&lt;=54,9,IF($A15-$A$2&lt;=60,10,IF($A15-$A$2&lt;=66,11,IF($A15-$A$2&lt;=72,12)))))))))))</f>
        <v>2</v>
      </c>
      <c r="D15" s="13">
        <f>IF($A15-$A$3&lt;=12,2,IF($A15-$A$3&lt;=18,3,IF($A15-$A$3&lt;=24,4,IF($A15-$A$3&lt;=30,5,IF($A15-$A$3&lt;=36,6,IF($A15-$A$3&lt;=42,7,IF($A15-$A$3&lt;=48,8,IF($A15-$A$3&lt;=54,9,IF($A15-$A$3&lt;=60,10,IF($A15-$A$3&lt;=66,11,IF($A15-$A$3&lt;=72,12)))))))))))</f>
        <v>2</v>
      </c>
      <c r="E15" s="13">
        <f>IF($A15-$A$4&lt;=12,2,IF($A15-$A$4&lt;18,3,IF($A15-$A$4&lt;=24,4,IF($A15-$A$4&lt;=30,5,IF($A15-$A$4&lt;=36,6,IF($A15-$A$4&lt;=42,7,IF($A15-$A$4&lt;=48,8,IF($A15-$A$4&lt;=54,9,IF($A15-$A$4&lt;=60,10,IF($A15-$A$4&lt;=66,11,IF($A15-$A$4&lt;=72,12)))))))))))</f>
        <v>2</v>
      </c>
      <c r="F15" s="13">
        <f>IF($A15-$A$5&lt;=12,2,IF($A15-$A$5&lt;=18,3,IF($A15-$A$5&lt;=24,4,IF($A15-$A$5&lt;=30,5,IF($A15-$A$5&lt;=36,6,IF($A15-$A$5&lt;=42,7,IF($A15-$A$5&lt;=48,8,IF($A15-$A$5&lt;=54,9,IF($A15-$A$5&lt;=60,10,IF($A15-$A$5&lt;=66,11,IF($A15-$A$5&lt;=72,12)))))))))))</f>
        <v>2</v>
      </c>
      <c r="G15" s="13">
        <f t="shared" si="0"/>
        <v>2</v>
      </c>
      <c r="H15" s="13">
        <f t="shared" si="1"/>
        <v>2</v>
      </c>
      <c r="I15" s="13">
        <f t="shared" si="2"/>
        <v>2</v>
      </c>
      <c r="J15" s="18">
        <f t="shared" si="3"/>
        <v>2</v>
      </c>
      <c r="K15" s="13">
        <f t="shared" si="4"/>
        <v>2</v>
      </c>
      <c r="L15" s="18">
        <f t="shared" si="5"/>
        <v>2</v>
      </c>
      <c r="M15" s="13">
        <f t="shared" si="6"/>
        <v>2</v>
      </c>
      <c r="N15" s="13">
        <f t="shared" si="7"/>
        <v>2</v>
      </c>
      <c r="O15" s="13">
        <f t="shared" ref="O15:O48" si="8">IF($A15-$A$14&lt;=12,2,IF($A15-$A$14&lt;=18,3,IF($A15-$A$14&lt;=24,4,IF($A15-$A$14&lt;=30,5,IF($A15-$A$14&lt;=36,6,IF($A15-$A$14&lt;=42,7,IF($A15-$A$14&lt;=48,8,IF($A15-$A$14&lt;=54,9,IF($A15-$A$14&lt;=60,10,IF($A15-$A$14&lt;=66,11,IF($A15-$A$14&lt;=72,12)))))))))))</f>
        <v>2</v>
      </c>
      <c r="P15" s="14" t="str">
        <f>B15</f>
        <v>东平市场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32"/>
      <c r="BA15" s="37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</row>
    <row r="16" s="1" customFormat="1" customHeight="1" spans="1:103">
      <c r="A16" s="8">
        <v>8.8</v>
      </c>
      <c r="B16" s="8" t="s">
        <v>72</v>
      </c>
      <c r="C16" s="13">
        <f>IF($A16-$A$2&lt;=12,2,IF($A16-$A$2&lt;=18,3,IF($A16-$A$2&lt;=24,4,IF($A16-$A$2&lt;=30,5,IF($A16-$A$2&lt;=36,6,IF($A16-$A$2&lt;=42,7,IF($A16-$A$2&lt;=48,8,IF($A16-$A$2&lt;=54,9,IF($A16-$A$2&lt;=60,10,IF($A16-$A$2&lt;=66,11,IF($A16-$A$2&lt;=72,12)))))))))))</f>
        <v>2</v>
      </c>
      <c r="D16" s="13">
        <f>IF($A16-$A$3&lt;=12,2,IF($A16-$A$3&lt;=18,3,IF($A16-$A$3&lt;=24,4,IF($A16-$A$3&lt;=30,5,IF($A16-$A$3&lt;=36,6,IF($A16-$A$3&lt;=42,7,IF($A16-$A$3&lt;=48,8,IF($A16-$A$3&lt;=54,9,IF($A16-$A$3&lt;=60,10,IF($A16-$A$3&lt;=66,11,IF($A16-$A$3&lt;=72,12)))))))))))</f>
        <v>2</v>
      </c>
      <c r="E16" s="13">
        <f>IF($A16-$A$4&lt;=12,2,IF($A16-$A$4&lt;18,3,IF($A16-$A$4&lt;=24,4,IF($A16-$A$4&lt;=30,5,IF($A16-$A$4&lt;=36,6,IF($A16-$A$4&lt;=42,7,IF($A16-$A$4&lt;=48,8,IF($A16-$A$4&lt;=54,9,IF($A16-$A$4&lt;=60,10,IF($A16-$A$4&lt;=66,11,IF($A16-$A$4&lt;=72,12)))))))))))</f>
        <v>2</v>
      </c>
      <c r="F16" s="13">
        <f>IF($A16-$A$5&lt;=12,2,IF($A16-$A$5&lt;=18,3,IF($A16-$A$5&lt;=24,4,IF($A16-$A$5&lt;=30,5,IF($A16-$A$5&lt;=36,6,IF($A16-$A$5&lt;=42,7,IF($A16-$A$5&lt;=48,8,IF($A16-$A$5&lt;=54,9,IF($A16-$A$5&lt;=60,10,IF($A16-$A$5&lt;=66,11,IF($A16-$A$5&lt;=72,12)))))))))))</f>
        <v>2</v>
      </c>
      <c r="G16" s="13">
        <f t="shared" si="0"/>
        <v>2</v>
      </c>
      <c r="H16" s="13">
        <f t="shared" si="1"/>
        <v>2</v>
      </c>
      <c r="I16" s="13">
        <f t="shared" si="2"/>
        <v>2</v>
      </c>
      <c r="J16" s="18">
        <f t="shared" si="3"/>
        <v>2</v>
      </c>
      <c r="K16" s="13">
        <f t="shared" si="4"/>
        <v>2</v>
      </c>
      <c r="L16" s="18">
        <f t="shared" si="5"/>
        <v>2</v>
      </c>
      <c r="M16" s="13">
        <f t="shared" si="6"/>
        <v>2</v>
      </c>
      <c r="N16" s="13">
        <f t="shared" si="7"/>
        <v>2</v>
      </c>
      <c r="O16" s="13">
        <f t="shared" si="8"/>
        <v>2</v>
      </c>
      <c r="P16" s="18">
        <f t="shared" ref="P16:P48" si="9">IF($A16-$A$15&lt;=12,2,IF($A16-$A$15&lt;=18,3,IF($A16-$A$15&lt;=24,4,IF($A16-$A$15&lt;=30,5,IF($A16-$A$15&lt;=36,6,IF($A16-$A$15&lt;=42,7,IF($A16-$A$15&lt;=48,8,IF($A16-$A$15&lt;=54,9,IF($A16-$A$15&lt;=60,10,IF($A16-$A$15&lt;=66,11,IF($A16-$A$15&lt;=72,12)))))))))))</f>
        <v>2</v>
      </c>
      <c r="Q16" s="24" t="str">
        <f>B16</f>
        <v>东湖西路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32"/>
      <c r="BA16" s="37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</row>
    <row r="17" s="1" customFormat="1" customHeight="1" spans="1:103">
      <c r="A17" s="8">
        <v>9.7</v>
      </c>
      <c r="B17" s="8" t="s">
        <v>73</v>
      </c>
      <c r="C17" s="13">
        <f>IF($A17-$A$2&lt;=12,2,IF($A17-$A$2&lt;=18,3,IF($A17-$A$2&lt;=24,4,IF($A17-$A$2&lt;=30,5,IF($A17-$A$2&lt;=36,6,IF($A17-$A$2&lt;=42,7,IF($A17-$A$2&lt;=48,8,IF($A17-$A$2&lt;=54,9,IF($A17-$A$2&lt;=60,10,IF($A17-$A$2&lt;=66,11,IF($A17-$A$2&lt;=72,12)))))))))))</f>
        <v>2</v>
      </c>
      <c r="D17" s="13">
        <f>IF($A17-$A$3&lt;=12,2,IF($A17-$A$3&lt;=18,3,IF($A17-$A$3&lt;=24,4,IF($A17-$A$3&lt;=30,5,IF($A17-$A$3&lt;=36,6,IF($A17-$A$3&lt;=42,7,IF($A17-$A$3&lt;=48,8,IF($A17-$A$3&lt;=54,9,IF($A17-$A$3&lt;=60,10,IF($A17-$A$3&lt;=66,11,IF($A17-$A$3&lt;=72,12)))))))))))</f>
        <v>2</v>
      </c>
      <c r="E17" s="13">
        <f>IF($A17-$A$4&lt;=12,2,IF($A17-$A$4&lt;18,3,IF($A17-$A$4&lt;=24,4,IF($A17-$A$4&lt;=30,5,IF($A17-$A$4&lt;=36,6,IF($A17-$A$4&lt;=42,7,IF($A17-$A$4&lt;=48,8,IF($A17-$A$4&lt;=54,9,IF($A17-$A$4&lt;=60,10,IF($A17-$A$4&lt;=66,11,IF($A17-$A$4&lt;=72,12)))))))))))</f>
        <v>2</v>
      </c>
      <c r="F17" s="13">
        <f>IF($A17-$A$5&lt;=12,2,IF($A17-$A$5&lt;=18,3,IF($A17-$A$5&lt;=24,4,IF($A17-$A$5&lt;=30,5,IF($A17-$A$5&lt;=36,6,IF($A17-$A$5&lt;=42,7,IF($A17-$A$5&lt;=48,8,IF($A17-$A$5&lt;=54,9,IF($A17-$A$5&lt;=60,10,IF($A17-$A$5&lt;=66,11,IF($A17-$A$5&lt;=72,12)))))))))))</f>
        <v>2</v>
      </c>
      <c r="G17" s="13">
        <f t="shared" si="0"/>
        <v>2</v>
      </c>
      <c r="H17" s="13">
        <f t="shared" si="1"/>
        <v>2</v>
      </c>
      <c r="I17" s="13">
        <f t="shared" si="2"/>
        <v>2</v>
      </c>
      <c r="J17" s="18">
        <f t="shared" si="3"/>
        <v>2</v>
      </c>
      <c r="K17" s="13">
        <f t="shared" si="4"/>
        <v>2</v>
      </c>
      <c r="L17" s="18">
        <f t="shared" si="5"/>
        <v>2</v>
      </c>
      <c r="M17" s="13">
        <f t="shared" si="6"/>
        <v>2</v>
      </c>
      <c r="N17" s="13">
        <f t="shared" si="7"/>
        <v>2</v>
      </c>
      <c r="O17" s="13">
        <f t="shared" si="8"/>
        <v>2</v>
      </c>
      <c r="P17" s="18">
        <f t="shared" si="9"/>
        <v>2</v>
      </c>
      <c r="Q17" s="13">
        <f t="shared" ref="Q17:Q48" si="10">IF($A17-$A$16&lt;=12,2,IF($A17-$A$16&lt;=18,3,IF($A17-$A$16&lt;=24,4,IF($A17-$A$16&lt;=30,5,IF($A17-$A$16&lt;=36,6,IF($A17-$A$16&lt;=42,7,IF($A17-$A$16&lt;=48,8,IF($A17-$A$16&lt;=54,9,IF($A17-$A$16&lt;=60,10,IF($A17-$A$16&lt;=66,11,IF($A17-$A$16&lt;=72,12)))))))))))</f>
        <v>2</v>
      </c>
      <c r="R17" s="14" t="str">
        <f>B17</f>
        <v>下埔↓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32"/>
      <c r="BA17" s="37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</row>
    <row r="18" s="1" customFormat="1" customHeight="1" spans="1:103">
      <c r="A18" s="8">
        <v>10</v>
      </c>
      <c r="B18" s="8" t="s">
        <v>74</v>
      </c>
      <c r="C18" s="13">
        <f>IF($A18-$A$2&lt;=12,2,IF($A18-$A$2&lt;=18,3,IF($A18-$A$2&lt;=24,4,IF($A18-$A$2&lt;=30,5,IF($A18-$A$2&lt;=36,6,IF($A18-$A$2&lt;=42,7,IF($A18-$A$2&lt;=48,8,IF($A18-$A$2&lt;=54,9,IF($A18-$A$2&lt;=60,10,IF($A18-$A$2&lt;=66,11,IF($A18-$A$2&lt;=72,12)))))))))))</f>
        <v>2</v>
      </c>
      <c r="D18" s="13">
        <f>IF($A18-$A$3&lt;=12,2,IF($A18-$A$3&lt;=18,3,IF($A18-$A$3&lt;=24,4,IF($A18-$A$3&lt;=30,5,IF($A18-$A$3&lt;=36,6,IF($A18-$A$3&lt;=42,7,IF($A18-$A$3&lt;=48,8,IF($A18-$A$3&lt;=54,9,IF($A18-$A$3&lt;=60,10,IF($A18-$A$3&lt;=66,11,IF($A18-$A$3&lt;=72,12)))))))))))</f>
        <v>2</v>
      </c>
      <c r="E18" s="13">
        <f>IF($A18-$A$4&lt;=12,2,IF($A18-$A$4&lt;18,3,IF($A18-$A$4&lt;=24,4,IF($A18-$A$4&lt;=30,5,IF($A18-$A$4&lt;=36,6,IF($A18-$A$4&lt;=42,7,IF($A18-$A$4&lt;=48,8,IF($A18-$A$4&lt;=54,9,IF($A18-$A$4&lt;=60,10,IF($A18-$A$4&lt;=66,11,IF($A18-$A$4&lt;=72,12)))))))))))</f>
        <v>2</v>
      </c>
      <c r="F18" s="13">
        <f>IF($A18-$A$5&lt;=12,2,IF($A18-$A$5&lt;=18,3,IF($A18-$A$5&lt;=24,4,IF($A18-$A$5&lt;=30,5,IF($A18-$A$5&lt;=36,6,IF($A18-$A$5&lt;=42,7,IF($A18-$A$5&lt;=48,8,IF($A18-$A$5&lt;=54,9,IF($A18-$A$5&lt;=60,10,IF($A18-$A$5&lt;=66,11,IF($A18-$A$5&lt;=72,12)))))))))))</f>
        <v>2</v>
      </c>
      <c r="G18" s="13">
        <f t="shared" si="0"/>
        <v>2</v>
      </c>
      <c r="H18" s="13">
        <f t="shared" si="1"/>
        <v>2</v>
      </c>
      <c r="I18" s="13">
        <f t="shared" si="2"/>
        <v>2</v>
      </c>
      <c r="J18" s="18">
        <f t="shared" si="3"/>
        <v>2</v>
      </c>
      <c r="K18" s="13">
        <f t="shared" si="4"/>
        <v>2</v>
      </c>
      <c r="L18" s="18">
        <f t="shared" si="5"/>
        <v>2</v>
      </c>
      <c r="M18" s="13">
        <f t="shared" si="6"/>
        <v>2</v>
      </c>
      <c r="N18" s="13">
        <f t="shared" si="7"/>
        <v>2</v>
      </c>
      <c r="O18" s="13">
        <f t="shared" si="8"/>
        <v>2</v>
      </c>
      <c r="P18" s="18">
        <f t="shared" si="9"/>
        <v>2</v>
      </c>
      <c r="Q18" s="13">
        <f t="shared" si="10"/>
        <v>2</v>
      </c>
      <c r="R18" s="18">
        <f t="shared" ref="R18:R48" si="11">IF($A18-$A$17&lt;=12,2,IF($A18-$A$17&lt;=18,3,IF($A18-$A$17&lt;=24,4,IF($A18-$A$17&lt;=30,5,IF($A18-$A$17&lt;=36,6,IF($A18-$A$17&lt;=42,7,IF($A18-$A$17&lt;=48,8,IF($A18-$A$17&lt;=54,9,IF($A18-$A$17&lt;=60,10,IF($A18-$A$17&lt;=66,11,IF($A18-$A$17&lt;=72,12)))))))))))</f>
        <v>2</v>
      </c>
      <c r="S18" s="24" t="str">
        <f>B18</f>
        <v>口腔医院（第九中学）↓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32"/>
      <c r="BA18" s="39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</row>
    <row r="19" s="1" customFormat="1" customHeight="1" spans="1:103">
      <c r="A19" s="8">
        <v>10.2</v>
      </c>
      <c r="B19" s="8" t="s">
        <v>75</v>
      </c>
      <c r="C19" s="13">
        <f>IF($A19-$A$2&lt;=12,2,IF($A19-$A$2&lt;=18,3,IF($A19-$A$2&lt;=24,4,IF($A19-$A$2&lt;=30,5,IF($A19-$A$2&lt;=36,6,IF($A19-$A$2&lt;=42,7,IF($A19-$A$2&lt;=48,8,IF($A19-$A$2&lt;=54,9,IF($A19-$A$2&lt;=60,10,IF($A19-$A$2&lt;=66,11,IF($A19-$A$2&lt;=72,12)))))))))))</f>
        <v>2</v>
      </c>
      <c r="D19" s="13">
        <f>IF($A19-$A$3&lt;=12,2,IF($A19-$A$3&lt;=18,3,IF($A19-$A$3&lt;=24,4,IF($A19-$A$3&lt;=30,5,IF($A19-$A$3&lt;=36,6,IF($A19-$A$3&lt;=42,7,IF($A19-$A$3&lt;=48,8,IF($A19-$A$3&lt;=54,9,IF($A19-$A$3&lt;=60,10,IF($A19-$A$3&lt;=66,11,IF($A19-$A$3&lt;=72,12)))))))))))</f>
        <v>2</v>
      </c>
      <c r="E19" s="13">
        <f>IF($A19-$A$4&lt;=12,2,IF($A19-$A$4&lt;18,3,IF($A19-$A$4&lt;=24,4,IF($A19-$A$4&lt;=30,5,IF($A19-$A$4&lt;=36,6,IF($A19-$A$4&lt;=42,7,IF($A19-$A$4&lt;=48,8,IF($A19-$A$4&lt;=54,9,IF($A19-$A$4&lt;=60,10,IF($A19-$A$4&lt;=66,11,IF($A19-$A$4&lt;=72,12)))))))))))</f>
        <v>2</v>
      </c>
      <c r="F19" s="13">
        <f>IF($A19-$A$5&lt;=12,2,IF($A19-$A$5&lt;=18,3,IF($A19-$A$5&lt;=24,4,IF($A19-$A$5&lt;=30,5,IF($A19-$A$5&lt;=36,6,IF($A19-$A$5&lt;=42,7,IF($A19-$A$5&lt;=48,8,IF($A19-$A$5&lt;=54,9,IF($A19-$A$5&lt;=60,10,IF($A19-$A$5&lt;=66,11,IF($A19-$A$5&lt;=72,12)))))))))))</f>
        <v>2</v>
      </c>
      <c r="G19" s="13">
        <f t="shared" si="0"/>
        <v>2</v>
      </c>
      <c r="H19" s="13">
        <f t="shared" si="1"/>
        <v>2</v>
      </c>
      <c r="I19" s="13">
        <f t="shared" si="2"/>
        <v>2</v>
      </c>
      <c r="J19" s="18">
        <f t="shared" si="3"/>
        <v>2</v>
      </c>
      <c r="K19" s="13">
        <f t="shared" si="4"/>
        <v>2</v>
      </c>
      <c r="L19" s="18">
        <f t="shared" si="5"/>
        <v>2</v>
      </c>
      <c r="M19" s="13">
        <f t="shared" si="6"/>
        <v>2</v>
      </c>
      <c r="N19" s="13">
        <f t="shared" si="7"/>
        <v>2</v>
      </c>
      <c r="O19" s="13">
        <f t="shared" si="8"/>
        <v>2</v>
      </c>
      <c r="P19" s="18">
        <f t="shared" si="9"/>
        <v>2</v>
      </c>
      <c r="Q19" s="13">
        <f t="shared" si="10"/>
        <v>2</v>
      </c>
      <c r="R19" s="18">
        <f t="shared" si="11"/>
        <v>2</v>
      </c>
      <c r="S19" s="13">
        <f t="shared" ref="S19:S48" si="12">IF($A19-$A$18&lt;=12,2,IF($A19-$A$18&lt;=18,3,IF($A19-$A$18&lt;=24,4,IF($A19-$A$18&lt;=30,5,IF($A19-$A$18&lt;=36,6,IF($A19-$A$18&lt;=42,7,IF($A19-$A$18&lt;=48,8,IF($A19-$A$18&lt;=54,9,IF($A19-$A$18&lt;=60,10,IF($A19-$A$18&lt;=66,11,IF($A19-$A$18&lt;=72,12)))))))))))</f>
        <v>2</v>
      </c>
      <c r="T19" s="14" t="str">
        <f>B19</f>
        <v>世贸中心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6"/>
      <c r="AH19" s="14"/>
      <c r="AI19" s="14"/>
      <c r="AJ19" s="14"/>
      <c r="AK19" s="14"/>
      <c r="AL19" s="14"/>
      <c r="AM19" s="14"/>
      <c r="AN19" s="14"/>
      <c r="AO19" s="14"/>
      <c r="AP19" s="14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39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</row>
    <row r="20" s="1" customFormat="1" customHeight="1" spans="1:103">
      <c r="A20" s="8">
        <v>10.6</v>
      </c>
      <c r="B20" s="8" t="s">
        <v>76</v>
      </c>
      <c r="C20" s="13">
        <f>IF($A20-$A$2&lt;=12,2,IF($A20-$A$2&lt;=18,3,IF($A20-$A$2&lt;=24,4,IF($A20-$A$2&lt;=30,5,IF($A20-$A$2&lt;=36,6,IF($A20-$A$2&lt;=42,7,IF($A20-$A$2&lt;=48,8,IF($A20-$A$2&lt;=54,9,IF($A20-$A$2&lt;=60,10,IF($A20-$A$2&lt;=66,11,IF($A20-$A$2&lt;=72,12)))))))))))</f>
        <v>2</v>
      </c>
      <c r="D20" s="13">
        <f>IF($A20-$A$3&lt;=12,2,IF($A20-$A$3&lt;=18,3,IF($A20-$A$3&lt;=24,4,IF($A20-$A$3&lt;=30,5,IF($A20-$A$3&lt;=36,6,IF($A20-$A$3&lt;=42,7,IF($A20-$A$3&lt;=48,8,IF($A20-$A$3&lt;=54,9,IF($A20-$A$3&lt;=60,10,IF($A20-$A$3&lt;=66,11,IF($A20-$A$3&lt;=72,12)))))))))))</f>
        <v>2</v>
      </c>
      <c r="E20" s="13">
        <f>IF($A20-$A$4&lt;=12,2,IF($A20-$A$4&lt;18,3,IF($A20-$A$4&lt;=24,4,IF($A20-$A$4&lt;=30,5,IF($A20-$A$4&lt;=36,6,IF($A20-$A$4&lt;=42,7,IF($A20-$A$4&lt;=48,8,IF($A20-$A$4&lt;=54,9,IF($A20-$A$4&lt;=60,10,IF($A20-$A$4&lt;=66,11,IF($A20-$A$4&lt;=72,12)))))))))))</f>
        <v>2</v>
      </c>
      <c r="F20" s="13">
        <f>IF($A20-$A$5&lt;=12,2,IF($A20-$A$5&lt;=18,3,IF($A20-$A$5&lt;=24,4,IF($A20-$A$5&lt;=30,5,IF($A20-$A$5&lt;=36,6,IF($A20-$A$5&lt;=42,7,IF($A20-$A$5&lt;=48,8,IF($A20-$A$5&lt;=54,9,IF($A20-$A$5&lt;=60,10,IF($A20-$A$5&lt;=66,11,IF($A20-$A$5&lt;=72,12)))))))))))</f>
        <v>2</v>
      </c>
      <c r="G20" s="13">
        <f t="shared" si="0"/>
        <v>2</v>
      </c>
      <c r="H20" s="13">
        <f t="shared" si="1"/>
        <v>2</v>
      </c>
      <c r="I20" s="13">
        <f t="shared" si="2"/>
        <v>2</v>
      </c>
      <c r="J20" s="18">
        <f t="shared" si="3"/>
        <v>2</v>
      </c>
      <c r="K20" s="13">
        <f t="shared" si="4"/>
        <v>2</v>
      </c>
      <c r="L20" s="18">
        <f t="shared" si="5"/>
        <v>2</v>
      </c>
      <c r="M20" s="13">
        <f t="shared" si="6"/>
        <v>2</v>
      </c>
      <c r="N20" s="13">
        <f t="shared" si="7"/>
        <v>2</v>
      </c>
      <c r="O20" s="13">
        <f t="shared" si="8"/>
        <v>2</v>
      </c>
      <c r="P20" s="18">
        <f t="shared" si="9"/>
        <v>2</v>
      </c>
      <c r="Q20" s="13">
        <f t="shared" si="10"/>
        <v>2</v>
      </c>
      <c r="R20" s="18">
        <f t="shared" si="11"/>
        <v>2</v>
      </c>
      <c r="S20" s="13">
        <f t="shared" si="12"/>
        <v>2</v>
      </c>
      <c r="T20" s="18">
        <f t="shared" ref="T20:T48" si="13">IF($A20-$A$19&lt;=12,2,IF($A20-$A$19&lt;=18,3,IF($A20-$A$19&lt;=24,4,IF($A20-$A$19&lt;=30,5,IF($A20-$A$19&lt;=36,6,IF($A20-$A$19&lt;=42,7,IF($A20-$A$19&lt;=48,8,IF($A20-$A$19&lt;=54,9,IF($A20-$A$19&lt;=60,10,IF($A20-$A$19&lt;=66,11,IF($A20-$A$19&lt;=72,12)))))))))))</f>
        <v>2</v>
      </c>
      <c r="U20" s="14" t="str">
        <f>B20</f>
        <v>花边岭广场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39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</row>
    <row r="21" s="1" customFormat="1" customHeight="1" spans="1:103">
      <c r="A21" s="8">
        <v>11.6</v>
      </c>
      <c r="B21" s="8" t="s">
        <v>77</v>
      </c>
      <c r="C21" s="13">
        <f>IF($A21-$A$2&lt;=12,2,IF($A21-$A$2&lt;=18,3,IF($A21-$A$2&lt;=24,4,IF($A21-$A$2&lt;=30,5,IF($A21-$A$2&lt;=36,6,IF($A21-$A$2&lt;=42,7,IF($A21-$A$2&lt;=48,8,IF($A21-$A$2&lt;=54,9,IF($A21-$A$2&lt;=60,10,IF($A21-$A$2&lt;=66,11,IF($A21-$A$2&lt;=72,12)))))))))))</f>
        <v>2</v>
      </c>
      <c r="D21" s="13">
        <f>IF($A21-$A$3&lt;=12,2,IF($A21-$A$3&lt;=18,3,IF($A21-$A$3&lt;=24,4,IF($A21-$A$3&lt;=30,5,IF($A21-$A$3&lt;=36,6,IF($A21-$A$3&lt;=42,7,IF($A21-$A$3&lt;=48,8,IF($A21-$A$3&lt;=54,9,IF($A21-$A$3&lt;=60,10,IF($A21-$A$3&lt;=66,11,IF($A21-$A$3&lt;=72,12)))))))))))</f>
        <v>2</v>
      </c>
      <c r="E21" s="13">
        <f>IF($A21-$A$4&lt;=12,2,IF($A21-$A$4&lt;18,3,IF($A21-$A$4&lt;=24,4,IF($A21-$A$4&lt;=30,5,IF($A21-$A$4&lt;=36,6,IF($A21-$A$4&lt;=42,7,IF($A21-$A$4&lt;=48,8,IF($A21-$A$4&lt;=54,9,IF($A21-$A$4&lt;=60,10,IF($A21-$A$4&lt;=66,11,IF($A21-$A$4&lt;=72,12)))))))))))</f>
        <v>2</v>
      </c>
      <c r="F21" s="13">
        <f>IF($A21-$A$5&lt;=12,2,IF($A21-$A$5&lt;=18,3,IF($A21-$A$5&lt;=24,4,IF($A21-$A$5&lt;=30,5,IF($A21-$A$5&lt;=36,6,IF($A21-$A$5&lt;=42,7,IF($A21-$A$5&lt;=48,8,IF($A21-$A$5&lt;=54,9,IF($A21-$A$5&lt;=60,10,IF($A21-$A$5&lt;=66,11,IF($A21-$A$5&lt;=72,12)))))))))))</f>
        <v>2</v>
      </c>
      <c r="G21" s="13">
        <f t="shared" si="0"/>
        <v>2</v>
      </c>
      <c r="H21" s="13">
        <f t="shared" si="1"/>
        <v>2</v>
      </c>
      <c r="I21" s="13">
        <f t="shared" si="2"/>
        <v>2</v>
      </c>
      <c r="J21" s="18">
        <f t="shared" si="3"/>
        <v>2</v>
      </c>
      <c r="K21" s="13">
        <f t="shared" si="4"/>
        <v>2</v>
      </c>
      <c r="L21" s="18">
        <f t="shared" si="5"/>
        <v>2</v>
      </c>
      <c r="M21" s="13">
        <f t="shared" si="6"/>
        <v>2</v>
      </c>
      <c r="N21" s="13">
        <f t="shared" si="7"/>
        <v>2</v>
      </c>
      <c r="O21" s="13">
        <f t="shared" si="8"/>
        <v>2</v>
      </c>
      <c r="P21" s="18">
        <f t="shared" si="9"/>
        <v>2</v>
      </c>
      <c r="Q21" s="13">
        <f t="shared" si="10"/>
        <v>2</v>
      </c>
      <c r="R21" s="18">
        <f t="shared" si="11"/>
        <v>2</v>
      </c>
      <c r="S21" s="13">
        <f t="shared" si="12"/>
        <v>2</v>
      </c>
      <c r="T21" s="18">
        <f t="shared" si="13"/>
        <v>2</v>
      </c>
      <c r="U21" s="13">
        <f t="shared" ref="U21:U48" si="14">IF($A21-$A$20&lt;=12,2,IF($A21-$A$20&lt;=18,3,IF($A21-$A$20&lt;=24,4,IF($A21-$A$20&lt;=30,5,IF($A21-$A$20&lt;=36,6,IF($A21-$A$20&lt;=42,7,IF($A21-$A$20&lt;=48,8,IF($A21-$A$20&lt;=54,9,IF($A21-$A$20&lt;=60,10,IF($A21-$A$20&lt;=66,11,IF($A21-$A$20&lt;=72,12)))))))))))</f>
        <v>2</v>
      </c>
      <c r="V21" s="14" t="str">
        <f>B21</f>
        <v>港惠新天地东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40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</row>
    <row r="22" s="1" customFormat="1" customHeight="1" spans="1:103">
      <c r="A22" s="8">
        <v>12</v>
      </c>
      <c r="B22" s="8" t="s">
        <v>78</v>
      </c>
      <c r="C22" s="13">
        <f>IF($A22-$A$2&lt;=12,2,IF($A22-$A$2&lt;=18,3,IF($A22-$A$2&lt;=24,4,IF($A22-$A$2&lt;=30,5,IF($A22-$A$2&lt;=36,6,IF($A22-$A$2&lt;=42,7,IF($A22-$A$2&lt;=48,8,IF($A22-$A$2&lt;=54,9,IF($A22-$A$2&lt;=60,10,IF($A22-$A$2&lt;=66,11,IF($A22-$A$2&lt;=72,12)))))))))))</f>
        <v>2</v>
      </c>
      <c r="D22" s="13">
        <f>IF($A22-$A$3&lt;=12,2,IF($A22-$A$3&lt;=18,3,IF($A22-$A$3&lt;=24,4,IF($A22-$A$3&lt;=30,5,IF($A22-$A$3&lt;=36,6,IF($A22-$A$3&lt;=42,7,IF($A22-$A$3&lt;=48,8,IF($A22-$A$3&lt;=54,9,IF($A22-$A$3&lt;=60,10,IF($A22-$A$3&lt;=66,11,IF($A22-$A$3&lt;=72,12)))))))))))</f>
        <v>2</v>
      </c>
      <c r="E22" s="13">
        <f>IF($A22-$A$4&lt;=12,2,IF($A22-$A$4&lt;18,3,IF($A22-$A$4&lt;=24,4,IF($A22-$A$4&lt;=30,5,IF($A22-$A$4&lt;=36,6,IF($A22-$A$4&lt;=42,7,IF($A22-$A$4&lt;=48,8,IF($A22-$A$4&lt;=54,9,IF($A22-$A$4&lt;=60,10,IF($A22-$A$4&lt;=66,11,IF($A22-$A$4&lt;=72,12)))))))))))</f>
        <v>2</v>
      </c>
      <c r="F22" s="13">
        <f>IF($A22-$A$5&lt;=12,2,IF($A22-$A$5&lt;=18,3,IF($A22-$A$5&lt;=24,4,IF($A22-$A$5&lt;=30,5,IF($A22-$A$5&lt;=36,6,IF($A22-$A$5&lt;=42,7,IF($A22-$A$5&lt;=48,8,IF($A22-$A$5&lt;=54,9,IF($A22-$A$5&lt;=60,10,IF($A22-$A$5&lt;=66,11,IF($A22-$A$5&lt;=72,12)))))))))))</f>
        <v>2</v>
      </c>
      <c r="G22" s="13">
        <f t="shared" si="0"/>
        <v>2</v>
      </c>
      <c r="H22" s="13">
        <f t="shared" si="1"/>
        <v>2</v>
      </c>
      <c r="I22" s="13">
        <f t="shared" si="2"/>
        <v>2</v>
      </c>
      <c r="J22" s="18">
        <f t="shared" si="3"/>
        <v>2</v>
      </c>
      <c r="K22" s="13">
        <f t="shared" si="4"/>
        <v>2</v>
      </c>
      <c r="L22" s="18">
        <f t="shared" si="5"/>
        <v>2</v>
      </c>
      <c r="M22" s="13">
        <f t="shared" si="6"/>
        <v>2</v>
      </c>
      <c r="N22" s="13">
        <f t="shared" si="7"/>
        <v>2</v>
      </c>
      <c r="O22" s="13">
        <f t="shared" si="8"/>
        <v>2</v>
      </c>
      <c r="P22" s="18">
        <f t="shared" si="9"/>
        <v>2</v>
      </c>
      <c r="Q22" s="13">
        <f t="shared" si="10"/>
        <v>2</v>
      </c>
      <c r="R22" s="18">
        <f t="shared" si="11"/>
        <v>2</v>
      </c>
      <c r="S22" s="13">
        <f t="shared" si="12"/>
        <v>2</v>
      </c>
      <c r="T22" s="18">
        <f t="shared" si="13"/>
        <v>2</v>
      </c>
      <c r="U22" s="13">
        <f t="shared" si="14"/>
        <v>2</v>
      </c>
      <c r="V22" s="18">
        <f t="shared" ref="V22:V48" si="15">IF($A22-$A$21&lt;=12,2,IF($A22-$A$21&lt;=18,3,IF($A22-$A$21&lt;=24,4,IF($A22-$A$21&lt;=30,5,IF($A22-$A$21&lt;=36,6,IF($A22-$A$21&lt;=42,7,IF($A22-$A$21&lt;=48,8,IF($A22-$A$21&lt;=54,9,IF($A22-$A$21&lt;=60,10,IF($A22-$A$21&lt;=66,11,IF($A22-$A$21&lt;=72,12)))))))))))</f>
        <v>2</v>
      </c>
      <c r="W22" s="14" t="str">
        <f>B22</f>
        <v>河南岸邮政支局</v>
      </c>
      <c r="X22" s="14"/>
      <c r="Y22" s="14"/>
      <c r="Z22" s="14"/>
      <c r="AA22" s="14"/>
      <c r="AB22" s="14"/>
      <c r="AC22" s="14"/>
      <c r="AD22" s="14"/>
      <c r="AE22" s="14"/>
      <c r="AF22" s="14"/>
      <c r="AG22" s="26"/>
      <c r="AH22" s="14"/>
      <c r="AI22" s="14"/>
      <c r="AJ22" s="14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40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</row>
    <row r="23" s="3" customFormat="1" customHeight="1" spans="1:103">
      <c r="A23" s="8">
        <v>12.5</v>
      </c>
      <c r="B23" s="8" t="s">
        <v>79</v>
      </c>
      <c r="C23" s="13">
        <f>IF($A23-$A$2&lt;=12,2,IF($A23-$A$2&lt;=18,3,IF($A23-$A$2&lt;=24,4,IF($A23-$A$2&lt;=30,5,IF($A23-$A$2&lt;=36,6,IF($A23-$A$2&lt;=42,7,IF($A23-$A$2&lt;=48,8,IF($A23-$A$2&lt;=54,9,IF($A23-$A$2&lt;=60,10,IF($A23-$A$2&lt;=66,11,IF($A23-$A$2&lt;=72,12)))))))))))</f>
        <v>3</v>
      </c>
      <c r="D23" s="13">
        <f>IF($A23-$A$3&lt;=12,2,IF($A23-$A$3&lt;=18,3,IF($A23-$A$3&lt;=24,4,IF($A23-$A$3&lt;=30,5,IF($A23-$A$3&lt;=36,6,IF($A23-$A$3&lt;=42,7,IF($A23-$A$3&lt;=48,8,IF($A23-$A$3&lt;=54,9,IF($A23-$A$3&lt;=60,10,IF($A23-$A$3&lt;=66,11,IF($A23-$A$3&lt;=72,12)))))))))))</f>
        <v>2</v>
      </c>
      <c r="E23" s="13">
        <f>IF($A23-$A$4&lt;=12,2,IF($A23-$A$4&lt;18,3,IF($A23-$A$4&lt;=24,4,IF($A23-$A$4&lt;=30,5,IF($A23-$A$4&lt;=36,6,IF($A23-$A$4&lt;=42,7,IF($A23-$A$4&lt;=48,8,IF($A23-$A$4&lt;=54,9,IF($A23-$A$4&lt;=60,10,IF($A23-$A$4&lt;=66,11,IF($A23-$A$4&lt;=72,12)))))))))))</f>
        <v>2</v>
      </c>
      <c r="F23" s="13">
        <f>IF($A23-$A$5&lt;=12,2,IF($A23-$A$5&lt;=18,3,IF($A23-$A$5&lt;=24,4,IF($A23-$A$5&lt;=30,5,IF($A23-$A$5&lt;=36,6,IF($A23-$A$5&lt;=42,7,IF($A23-$A$5&lt;=48,8,IF($A23-$A$5&lt;=54,9,IF($A23-$A$5&lt;=60,10,IF($A23-$A$5&lt;=66,11,IF($A23-$A$5&lt;=72,12)))))))))))</f>
        <v>2</v>
      </c>
      <c r="G23" s="13">
        <f t="shared" si="0"/>
        <v>2</v>
      </c>
      <c r="H23" s="13">
        <f t="shared" si="1"/>
        <v>2</v>
      </c>
      <c r="I23" s="13">
        <f t="shared" si="2"/>
        <v>2</v>
      </c>
      <c r="J23" s="18">
        <f t="shared" si="3"/>
        <v>2</v>
      </c>
      <c r="K23" s="13">
        <f t="shared" si="4"/>
        <v>2</v>
      </c>
      <c r="L23" s="18">
        <f t="shared" si="5"/>
        <v>2</v>
      </c>
      <c r="M23" s="13">
        <f t="shared" si="6"/>
        <v>2</v>
      </c>
      <c r="N23" s="13">
        <f t="shared" si="7"/>
        <v>2</v>
      </c>
      <c r="O23" s="13">
        <f t="shared" si="8"/>
        <v>2</v>
      </c>
      <c r="P23" s="18">
        <f t="shared" si="9"/>
        <v>2</v>
      </c>
      <c r="Q23" s="13">
        <f t="shared" si="10"/>
        <v>2</v>
      </c>
      <c r="R23" s="18">
        <f t="shared" si="11"/>
        <v>2</v>
      </c>
      <c r="S23" s="13">
        <f t="shared" si="12"/>
        <v>2</v>
      </c>
      <c r="T23" s="18">
        <f t="shared" si="13"/>
        <v>2</v>
      </c>
      <c r="U23" s="13">
        <f t="shared" si="14"/>
        <v>2</v>
      </c>
      <c r="V23" s="18">
        <f t="shared" si="15"/>
        <v>2</v>
      </c>
      <c r="W23" s="13">
        <f t="shared" ref="W23:W48" si="16">IF($A23-$A$22&lt;=12,2,IF($A23-$A$22&lt;=18,3,IF($A23-$A$22&lt;=24,4,IF($A23-$A$22&lt;=30,5,IF($A23-$A$22&lt;=36,6,IF($A23-$A$22&lt;=42,7,IF($A23-$A$22&lt;=48,8,IF($A23-$A$22&lt;=54,9,IF($A23-$A$22&lt;=60,10,IF($A23-$A$22&lt;=66,11,IF($A23-$A$22&lt;=72,12)))))))))))</f>
        <v>2</v>
      </c>
      <c r="X23" s="24" t="str">
        <f>B23</f>
        <v>广济医院</v>
      </c>
      <c r="Y23" s="14"/>
      <c r="Z23" s="14"/>
      <c r="AA23" s="14"/>
      <c r="AB23" s="14"/>
      <c r="AC23" s="14"/>
      <c r="AD23" s="14"/>
      <c r="AE23" s="14"/>
      <c r="AF23" s="14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40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</row>
    <row r="24" s="3" customFormat="1" customHeight="1" spans="1:103">
      <c r="A24" s="8">
        <v>13.1</v>
      </c>
      <c r="B24" s="8" t="s">
        <v>80</v>
      </c>
      <c r="C24" s="13">
        <f>IF($A24-$A$2&lt;=12,2,IF($A24-$A$2&lt;=18,3,IF($A24-$A$2&lt;=24,4,IF($A24-$A$2&lt;=30,5,IF($A24-$A$2&lt;=36,6,IF($A24-$A$2&lt;=42,7,IF($A24-$A$2&lt;=48,8,IF($A24-$A$2&lt;=54,9,IF($A24-$A$2&lt;=60,10,IF($A24-$A$2&lt;=66,11,IF($A24-$A$2&lt;=72,12)))))))))))</f>
        <v>3</v>
      </c>
      <c r="D24" s="13">
        <f>IF($A24-$A$3&lt;=12,2,IF($A24-$A$3&lt;=18,3,IF($A24-$A$3&lt;=24,4,IF($A24-$A$3&lt;=30,5,IF($A24-$A$3&lt;=36,6,IF($A24-$A$3&lt;=42,7,IF($A24-$A$3&lt;=48,8,IF($A24-$A$3&lt;=54,9,IF($A24-$A$3&lt;=60,10,IF($A24-$A$3&lt;=66,11,IF($A24-$A$3&lt;=72,12)))))))))))</f>
        <v>3</v>
      </c>
      <c r="E24" s="13">
        <f>IF($A24-$A$4&lt;=12,2,IF($A24-$A$4&lt;18,3,IF($A24-$A$4&lt;=24,4,IF($A24-$A$4&lt;=30,5,IF($A24-$A$4&lt;=36,6,IF($A24-$A$4&lt;=42,7,IF($A24-$A$4&lt;=48,8,IF($A24-$A$4&lt;=54,9,IF($A24-$A$4&lt;=60,10,IF($A24-$A$4&lt;=66,11,IF($A24-$A$4&lt;=72,12)))))))))))</f>
        <v>2</v>
      </c>
      <c r="F24" s="13">
        <f>IF($A24-$A$5&lt;=12,2,IF($A24-$A$5&lt;=18,3,IF($A24-$A$5&lt;=24,4,IF($A24-$A$5&lt;=30,5,IF($A24-$A$5&lt;=36,6,IF($A24-$A$5&lt;=42,7,IF($A24-$A$5&lt;=48,8,IF($A24-$A$5&lt;=54,9,IF($A24-$A$5&lt;=60,10,IF($A24-$A$5&lt;=66,11,IF($A24-$A$5&lt;=72,12)))))))))))</f>
        <v>2</v>
      </c>
      <c r="G24" s="13">
        <f t="shared" si="0"/>
        <v>2</v>
      </c>
      <c r="H24" s="13">
        <f t="shared" si="1"/>
        <v>2</v>
      </c>
      <c r="I24" s="13">
        <f t="shared" si="2"/>
        <v>2</v>
      </c>
      <c r="J24" s="18">
        <f t="shared" si="3"/>
        <v>2</v>
      </c>
      <c r="K24" s="13">
        <f t="shared" si="4"/>
        <v>2</v>
      </c>
      <c r="L24" s="18">
        <f t="shared" si="5"/>
        <v>2</v>
      </c>
      <c r="M24" s="13">
        <f t="shared" si="6"/>
        <v>2</v>
      </c>
      <c r="N24" s="13">
        <f t="shared" si="7"/>
        <v>2</v>
      </c>
      <c r="O24" s="13">
        <f t="shared" si="8"/>
        <v>2</v>
      </c>
      <c r="P24" s="18">
        <f t="shared" si="9"/>
        <v>2</v>
      </c>
      <c r="Q24" s="13">
        <f t="shared" si="10"/>
        <v>2</v>
      </c>
      <c r="R24" s="18">
        <f t="shared" si="11"/>
        <v>2</v>
      </c>
      <c r="S24" s="13">
        <f t="shared" si="12"/>
        <v>2</v>
      </c>
      <c r="T24" s="18">
        <f t="shared" si="13"/>
        <v>2</v>
      </c>
      <c r="U24" s="13">
        <f t="shared" si="14"/>
        <v>2</v>
      </c>
      <c r="V24" s="18">
        <f t="shared" si="15"/>
        <v>2</v>
      </c>
      <c r="W24" s="13">
        <f t="shared" si="16"/>
        <v>2</v>
      </c>
      <c r="X24" s="13">
        <f t="shared" ref="X24:X48" si="17">IF($A24-$A$23&lt;=12,2,IF($A24-$A$23&lt;=18,3,IF($A24-$A$23&lt;=24,4,IF($A24-$A$23&lt;=30,5,IF($A24-$A$23&lt;=36,6,IF($A24-$A$23&lt;=42,7,IF($A24-$A$23&lt;=48,8,IF($A24-$A$23&lt;=54,9,IF($A24-$A$23&lt;=60,10,IF($A24-$A$23&lt;=66,11,IF($A24-$A$23&lt;=72,12)))))))))))</f>
        <v>2</v>
      </c>
      <c r="Y24" s="14" t="str">
        <f>B24</f>
        <v>惠淡路口↓/南粤银行↑</v>
      </c>
      <c r="Z24" s="14"/>
      <c r="AA24" s="14"/>
      <c r="AB24" s="14"/>
      <c r="AC24" s="14"/>
      <c r="AD24" s="14"/>
      <c r="AE24" s="14"/>
      <c r="AF24" s="14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14"/>
      <c r="AU24" s="14"/>
      <c r="AV24" s="14"/>
      <c r="AW24" s="14"/>
      <c r="AX24" s="14"/>
      <c r="AY24" s="14"/>
      <c r="AZ24" s="14"/>
      <c r="BA24" s="42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</row>
    <row r="25" s="3" customFormat="1" customHeight="1" spans="1:103">
      <c r="A25" s="8">
        <v>13.8</v>
      </c>
      <c r="B25" s="8" t="s">
        <v>81</v>
      </c>
      <c r="C25" s="13">
        <f>IF($A25-$A$2&lt;=12,2,IF($A25-$A$2&lt;=18,3,IF($A25-$A$2&lt;=24,4,IF($A25-$A$2&lt;=30,5,IF($A25-$A$2&lt;=36,6,IF($A25-$A$2&lt;=42,7,IF($A25-$A$2&lt;=48,8,IF($A25-$A$2&lt;=54,9,IF($A25-$A$2&lt;=60,10,IF($A25-$A$2&lt;=66,11,IF($A25-$A$2&lt;=72,12)))))))))))</f>
        <v>3</v>
      </c>
      <c r="D25" s="13">
        <f>IF($A25-$A$3&lt;=12,2,IF($A25-$A$3&lt;=18,3,IF($A25-$A$3&lt;=24,4,IF($A25-$A$3&lt;=30,5,IF($A25-$A$3&lt;=36,6,IF($A25-$A$3&lt;=42,7,IF($A25-$A$3&lt;=48,8,IF($A25-$A$3&lt;=54,9,IF($A25-$A$3&lt;=60,10,IF($A25-$A$3&lt;=66,11,IF($A25-$A$3&lt;=72,12)))))))))))</f>
        <v>3</v>
      </c>
      <c r="E25" s="13">
        <f>IF($A25-$A$4&lt;=12,2,IF($A25-$A$4&lt;18,3,IF($A25-$A$4&lt;=24,4,IF($A25-$A$4&lt;=30,5,IF($A25-$A$4&lt;=36,6,IF($A25-$A$4&lt;=42,7,IF($A25-$A$4&lt;=48,8,IF($A25-$A$4&lt;=54,9,IF($A25-$A$4&lt;=60,10,IF($A25-$A$4&lt;=66,11,IF($A25-$A$4&lt;=72,12)))))))))))</f>
        <v>3</v>
      </c>
      <c r="F25" s="13">
        <f>IF($A25-$A$5&lt;=12,2,IF($A25-$A$5&lt;=18,3,IF($A25-$A$5&lt;=24,4,IF($A25-$A$5&lt;=30,5,IF($A25-$A$5&lt;=36,6,IF($A25-$A$5&lt;=42,7,IF($A25-$A$5&lt;=48,8,IF($A25-$A$5&lt;=54,9,IF($A25-$A$5&lt;=60,10,IF($A25-$A$5&lt;=66,11,IF($A25-$A$5&lt;=72,12)))))))))))</f>
        <v>2</v>
      </c>
      <c r="G25" s="13">
        <f t="shared" si="0"/>
        <v>2</v>
      </c>
      <c r="H25" s="13">
        <f t="shared" si="1"/>
        <v>2</v>
      </c>
      <c r="I25" s="13">
        <f t="shared" si="2"/>
        <v>2</v>
      </c>
      <c r="J25" s="18">
        <f t="shared" si="3"/>
        <v>2</v>
      </c>
      <c r="K25" s="13">
        <f t="shared" si="4"/>
        <v>2</v>
      </c>
      <c r="L25" s="18">
        <f t="shared" si="5"/>
        <v>2</v>
      </c>
      <c r="M25" s="13">
        <f t="shared" si="6"/>
        <v>2</v>
      </c>
      <c r="N25" s="13">
        <f t="shared" si="7"/>
        <v>2</v>
      </c>
      <c r="O25" s="13">
        <f t="shared" si="8"/>
        <v>2</v>
      </c>
      <c r="P25" s="18">
        <f t="shared" si="9"/>
        <v>2</v>
      </c>
      <c r="Q25" s="13">
        <f t="shared" si="10"/>
        <v>2</v>
      </c>
      <c r="R25" s="18">
        <f t="shared" si="11"/>
        <v>2</v>
      </c>
      <c r="S25" s="13">
        <f t="shared" si="12"/>
        <v>2</v>
      </c>
      <c r="T25" s="18">
        <f t="shared" si="13"/>
        <v>2</v>
      </c>
      <c r="U25" s="13">
        <f t="shared" si="14"/>
        <v>2</v>
      </c>
      <c r="V25" s="18">
        <f t="shared" si="15"/>
        <v>2</v>
      </c>
      <c r="W25" s="13">
        <f t="shared" si="16"/>
        <v>2</v>
      </c>
      <c r="X25" s="13">
        <f t="shared" si="17"/>
        <v>2</v>
      </c>
      <c r="Y25" s="13">
        <f t="shared" ref="Y25:Y48" si="18">IF($A25-$A$24&lt;=12,2,IF($A25-$A$24&lt;=18,3,IF($A25-$A$24&lt;=24,4,IF($A25-$A$24&lt;=30,5,IF($A25-$A$24&lt;=36,6,IF($A25-$A$24&lt;=42,7,IF($A25-$A$24&lt;=48,8,IF($A25-$A$24&lt;=54,9,IF($A25-$A$24&lt;=60,10,IF($A25-$A$24&lt;=66,11,IF($A25-$A$24&lt;=72,12)))))))))))</f>
        <v>2</v>
      </c>
      <c r="Z25" s="14" t="str">
        <f>B25</f>
        <v>演达立交西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27"/>
      <c r="AP25" s="27"/>
      <c r="AQ25" s="27"/>
      <c r="AR25" s="27"/>
      <c r="AS25" s="27"/>
      <c r="AT25" s="14"/>
      <c r="AU25" s="14"/>
      <c r="AV25" s="14"/>
      <c r="AW25" s="14"/>
      <c r="AX25" s="14"/>
      <c r="AY25" s="14"/>
      <c r="AZ25" s="14"/>
      <c r="BA25" s="42"/>
      <c r="BB25" s="43"/>
      <c r="BC25" s="43"/>
      <c r="BD25" s="43"/>
      <c r="BE25" s="43"/>
      <c r="BF25" s="43"/>
      <c r="BG25" s="43"/>
      <c r="BH25" s="43"/>
      <c r="BI25" s="45"/>
      <c r="BJ25" s="45"/>
      <c r="BK25" s="45"/>
      <c r="BL25" s="45"/>
      <c r="BM25" s="45"/>
      <c r="BN25" s="45"/>
      <c r="BO25" s="45"/>
      <c r="BP25" s="45"/>
      <c r="BQ25" s="45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</row>
    <row r="26" s="3" customFormat="1" customHeight="1" spans="1:103">
      <c r="A26" s="8">
        <v>14.1</v>
      </c>
      <c r="B26" s="8" t="s">
        <v>82</v>
      </c>
      <c r="C26" s="13">
        <f>IF($A26-$A$2&lt;=12,2,IF($A26-$A$2&lt;=18,3,IF($A26-$A$2&lt;=24,4,IF($A26-$A$2&lt;=30,5,IF($A26-$A$2&lt;=36,6,IF($A26-$A$2&lt;=42,7,IF($A26-$A$2&lt;=48,8,IF($A26-$A$2&lt;=54,9,IF($A26-$A$2&lt;=60,10,IF($A26-$A$2&lt;=66,11,IF($A26-$A$2&lt;=72,12)))))))))))</f>
        <v>3</v>
      </c>
      <c r="D26" s="13">
        <f>IF($A26-$A$3&lt;=12,2,IF($A26-$A$3&lt;=18,3,IF($A26-$A$3&lt;=24,4,IF($A26-$A$3&lt;=30,5,IF($A26-$A$3&lt;=36,6,IF($A26-$A$3&lt;=42,7,IF($A26-$A$3&lt;=48,8,IF($A26-$A$3&lt;=54,9,IF($A26-$A$3&lt;=60,10,IF($A26-$A$3&lt;=66,11,IF($A26-$A$3&lt;=72,12)))))))))))</f>
        <v>3</v>
      </c>
      <c r="E26" s="13">
        <f>IF($A26-$A$4&lt;=12,2,IF($A26-$A$4&lt;18,3,IF($A26-$A$4&lt;=24,4,IF($A26-$A$4&lt;=30,5,IF($A26-$A$4&lt;=36,6,IF($A26-$A$4&lt;=42,7,IF($A26-$A$4&lt;=48,8,IF($A26-$A$4&lt;=54,9,IF($A26-$A$4&lt;=60,10,IF($A26-$A$4&lt;=66,11,IF($A26-$A$4&lt;=72,12)))))))))))</f>
        <v>3</v>
      </c>
      <c r="F26" s="13">
        <f>IF($A26-$A$5&lt;=12,2,IF($A26-$A$5&lt;=18,3,IF($A26-$A$5&lt;=24,4,IF($A26-$A$5&lt;=30,5,IF($A26-$A$5&lt;=36,6,IF($A26-$A$5&lt;=42,7,IF($A26-$A$5&lt;=48,8,IF($A26-$A$5&lt;=54,9,IF($A26-$A$5&lt;=60,10,IF($A26-$A$5&lt;=66,11,IF($A26-$A$5&lt;=72,12)))))))))))</f>
        <v>3</v>
      </c>
      <c r="G26" s="13">
        <f t="shared" si="0"/>
        <v>2</v>
      </c>
      <c r="H26" s="13">
        <f t="shared" si="1"/>
        <v>2</v>
      </c>
      <c r="I26" s="13">
        <f t="shared" si="2"/>
        <v>2</v>
      </c>
      <c r="J26" s="18">
        <f t="shared" si="3"/>
        <v>2</v>
      </c>
      <c r="K26" s="13">
        <f t="shared" si="4"/>
        <v>2</v>
      </c>
      <c r="L26" s="18">
        <f t="shared" si="5"/>
        <v>2</v>
      </c>
      <c r="M26" s="13">
        <f t="shared" si="6"/>
        <v>2</v>
      </c>
      <c r="N26" s="13">
        <f t="shared" si="7"/>
        <v>2</v>
      </c>
      <c r="O26" s="13">
        <f t="shared" si="8"/>
        <v>2</v>
      </c>
      <c r="P26" s="18">
        <f t="shared" si="9"/>
        <v>2</v>
      </c>
      <c r="Q26" s="13">
        <f t="shared" si="10"/>
        <v>2</v>
      </c>
      <c r="R26" s="18">
        <f t="shared" si="11"/>
        <v>2</v>
      </c>
      <c r="S26" s="13">
        <f t="shared" si="12"/>
        <v>2</v>
      </c>
      <c r="T26" s="18">
        <f t="shared" si="13"/>
        <v>2</v>
      </c>
      <c r="U26" s="13">
        <f t="shared" si="14"/>
        <v>2</v>
      </c>
      <c r="V26" s="18">
        <f t="shared" si="15"/>
        <v>2</v>
      </c>
      <c r="W26" s="13">
        <f t="shared" si="16"/>
        <v>2</v>
      </c>
      <c r="X26" s="13">
        <f t="shared" si="17"/>
        <v>2</v>
      </c>
      <c r="Y26" s="13">
        <f t="shared" si="18"/>
        <v>2</v>
      </c>
      <c r="Z26" s="18">
        <f t="shared" ref="Z26:Z48" si="19">IF($A26-$A$25&lt;=12,2,IF($A26-$A$25&lt;=18,3,IF($A26-$A$25&lt;=24,4,IF($A26-$A$25&lt;=30,5,IF($A26-$A$25&lt;=36,6,IF($A26-$A$25&lt;=42,7,IF($A26-$A$25&lt;=48,8,IF($A26-$A$25&lt;=54,9,IF($A26-$A$25&lt;=60,10,IF($A26-$A$25&lt;=66,11,IF($A26-$A$25&lt;=72,12)))))))))))</f>
        <v>2</v>
      </c>
      <c r="AA26" s="14" t="str">
        <f>B26</f>
        <v>下马庄路口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27"/>
      <c r="AP26" s="27"/>
      <c r="AQ26" s="27"/>
      <c r="AR26" s="27"/>
      <c r="AS26" s="27"/>
      <c r="AT26" s="14"/>
      <c r="AU26" s="14"/>
      <c r="AV26" s="14"/>
      <c r="AW26" s="14"/>
      <c r="AX26" s="14"/>
      <c r="AY26" s="14"/>
      <c r="AZ26" s="14"/>
      <c r="BA26" s="44"/>
      <c r="BB26" s="43"/>
      <c r="BC26" s="43"/>
      <c r="BD26" s="43"/>
      <c r="BE26" s="43"/>
      <c r="BF26" s="43"/>
      <c r="BG26" s="43"/>
      <c r="BH26" s="43"/>
      <c r="BI26" s="45"/>
      <c r="BJ26" s="45"/>
      <c r="BK26" s="45"/>
      <c r="BL26" s="45"/>
      <c r="BM26" s="45"/>
      <c r="BN26" s="45"/>
      <c r="BO26" s="45"/>
      <c r="BP26" s="45"/>
      <c r="BQ26" s="45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</row>
    <row r="27" s="3" customFormat="1" customHeight="1" spans="1:103">
      <c r="A27" s="8">
        <v>15</v>
      </c>
      <c r="B27" s="8" t="s">
        <v>83</v>
      </c>
      <c r="C27" s="13">
        <f>IF($A27-$A$2&lt;=12,2,IF($A27-$A$2&lt;=18,3,IF($A27-$A$2&lt;=24,4,IF($A27-$A$2&lt;=30,5,IF($A27-$A$2&lt;=36,6,IF($A27-$A$2&lt;=42,7,IF($A27-$A$2&lt;=48,8,IF($A27-$A$2&lt;=54,9,IF($A27-$A$2&lt;=60,10,IF($A27-$A$2&lt;=66,11,IF($A27-$A$2&lt;=72,12)))))))))))</f>
        <v>3</v>
      </c>
      <c r="D27" s="13">
        <f>IF($A27-$A$3&lt;=12,2,IF($A27-$A$3&lt;=18,3,IF($A27-$A$3&lt;=24,4,IF($A27-$A$3&lt;=30,5,IF($A27-$A$3&lt;=36,6,IF($A27-$A$3&lt;=42,7,IF($A27-$A$3&lt;=48,8,IF($A27-$A$3&lt;=54,9,IF($A27-$A$3&lt;=60,10,IF($A27-$A$3&lt;=66,11,IF($A27-$A$3&lt;=72,12)))))))))))</f>
        <v>3</v>
      </c>
      <c r="E27" s="13">
        <f>IF($A27-$A$4&lt;=12,2,IF($A27-$A$4&lt;18,3,IF($A27-$A$4&lt;=24,4,IF($A27-$A$4&lt;=30,5,IF($A27-$A$4&lt;=36,6,IF($A27-$A$4&lt;=42,7,IF($A27-$A$4&lt;=48,8,IF($A27-$A$4&lt;=54,9,IF($A27-$A$4&lt;=60,10,IF($A27-$A$4&lt;=66,11,IF($A27-$A$4&lt;=72,12)))))))))))</f>
        <v>3</v>
      </c>
      <c r="F27" s="13">
        <f>IF($A27-$A$5&lt;=12,2,IF($A27-$A$5&lt;=18,3,IF($A27-$A$5&lt;=24,4,IF($A27-$A$5&lt;=30,5,IF($A27-$A$5&lt;=36,6,IF($A27-$A$5&lt;=42,7,IF($A27-$A$5&lt;=48,8,IF($A27-$A$5&lt;=54,9,IF($A27-$A$5&lt;=60,10,IF($A27-$A$5&lt;=66,11,IF($A27-$A$5&lt;=72,12)))))))))))</f>
        <v>3</v>
      </c>
      <c r="G27" s="13">
        <f t="shared" si="0"/>
        <v>3</v>
      </c>
      <c r="H27" s="13">
        <f t="shared" si="1"/>
        <v>2</v>
      </c>
      <c r="I27" s="13">
        <f t="shared" si="2"/>
        <v>2</v>
      </c>
      <c r="J27" s="18">
        <f t="shared" si="3"/>
        <v>2</v>
      </c>
      <c r="K27" s="13">
        <f t="shared" si="4"/>
        <v>2</v>
      </c>
      <c r="L27" s="18">
        <f t="shared" si="5"/>
        <v>2</v>
      </c>
      <c r="M27" s="13">
        <f t="shared" si="6"/>
        <v>2</v>
      </c>
      <c r="N27" s="13">
        <f t="shared" si="7"/>
        <v>2</v>
      </c>
      <c r="O27" s="13">
        <f t="shared" si="8"/>
        <v>2</v>
      </c>
      <c r="P27" s="18">
        <f t="shared" si="9"/>
        <v>2</v>
      </c>
      <c r="Q27" s="13">
        <f t="shared" si="10"/>
        <v>2</v>
      </c>
      <c r="R27" s="18">
        <f t="shared" si="11"/>
        <v>2</v>
      </c>
      <c r="S27" s="13">
        <f t="shared" si="12"/>
        <v>2</v>
      </c>
      <c r="T27" s="18">
        <f t="shared" si="13"/>
        <v>2</v>
      </c>
      <c r="U27" s="13">
        <f t="shared" si="14"/>
        <v>2</v>
      </c>
      <c r="V27" s="18">
        <f t="shared" si="15"/>
        <v>2</v>
      </c>
      <c r="W27" s="13">
        <f t="shared" si="16"/>
        <v>2</v>
      </c>
      <c r="X27" s="13">
        <f t="shared" si="17"/>
        <v>2</v>
      </c>
      <c r="Y27" s="13">
        <f t="shared" si="18"/>
        <v>2</v>
      </c>
      <c r="Z27" s="18">
        <f t="shared" si="19"/>
        <v>2</v>
      </c>
      <c r="AA27" s="13">
        <f t="shared" ref="AA27:AA48" si="20">IF($A27-$A$26&lt;=12,2,IF($A27-$A$26&lt;=18,3,IF($A27-$A$26&lt;=24,4,IF($A27-$A$26&lt;=30,5,IF($A27-$A$26&lt;=36,6,IF($A27-$A$26&lt;=42,7,IF($A27-$A$26&lt;=48,8,IF($A27-$A$26&lt;=54,9,IF($A27-$A$26&lt;=60,10,IF($A27-$A$26&lt;=66,11,IF($A27-$A$26&lt;=72,12)))))))))))</f>
        <v>2</v>
      </c>
      <c r="AB27" s="14" t="str">
        <f>B27</f>
        <v>实验中学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27"/>
      <c r="AP27" s="27"/>
      <c r="AQ27" s="27"/>
      <c r="AR27" s="27"/>
      <c r="AS27" s="27"/>
      <c r="AT27" s="14"/>
      <c r="AU27" s="14"/>
      <c r="AV27" s="14"/>
      <c r="AW27" s="14"/>
      <c r="AX27" s="14"/>
      <c r="AY27" s="14"/>
      <c r="AZ27" s="14"/>
      <c r="BA27" s="44"/>
      <c r="BB27" s="43"/>
      <c r="BC27" s="43"/>
      <c r="BD27" s="43"/>
      <c r="BE27" s="43"/>
      <c r="BF27" s="43"/>
      <c r="BG27" s="43"/>
      <c r="BH27" s="43"/>
      <c r="BI27" s="45"/>
      <c r="BJ27" s="45"/>
      <c r="BK27" s="45"/>
      <c r="BL27" s="45"/>
      <c r="BM27" s="45"/>
      <c r="BN27" s="45"/>
      <c r="BO27" s="45"/>
      <c r="BP27" s="45"/>
      <c r="BQ27" s="45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</row>
    <row r="28" s="3" customFormat="1" customHeight="1" spans="1:103">
      <c r="A28" s="8">
        <v>16.3</v>
      </c>
      <c r="B28" s="8" t="s">
        <v>42</v>
      </c>
      <c r="C28" s="13">
        <f>IF($A28-$A$2&lt;=12,2,IF($A28-$A$2&lt;=18,3,IF($A28-$A$2&lt;=24,4,IF($A28-$A$2&lt;=30,5,IF($A28-$A$2&lt;=36,6,IF($A28-$A$2&lt;=42,7,IF($A28-$A$2&lt;=48,8,IF($A28-$A$2&lt;=54,9,IF($A28-$A$2&lt;=60,10,IF($A28-$A$2&lt;=66,11,IF($A28-$A$2&lt;=72,12)))))))))))</f>
        <v>3</v>
      </c>
      <c r="D28" s="13">
        <f>IF($A28-$A$3&lt;=12,2,IF($A28-$A$3&lt;=18,3,IF($A28-$A$3&lt;=24,4,IF($A28-$A$3&lt;=30,5,IF($A28-$A$3&lt;=36,6,IF($A28-$A$3&lt;=42,7,IF($A28-$A$3&lt;=48,8,IF($A28-$A$3&lt;=54,9,IF($A28-$A$3&lt;=60,10,IF($A28-$A$3&lt;=66,11,IF($A28-$A$3&lt;=72,12)))))))))))</f>
        <v>3</v>
      </c>
      <c r="E28" s="13">
        <f>IF($A28-$A$4&lt;=12,2,IF($A28-$A$4&lt;18,3,IF($A28-$A$4&lt;=24,4,IF($A28-$A$4&lt;=30,5,IF($A28-$A$4&lt;=36,6,IF($A28-$A$4&lt;=42,7,IF($A28-$A$4&lt;=48,8,IF($A28-$A$4&lt;=54,9,IF($A28-$A$4&lt;=60,10,IF($A28-$A$4&lt;=66,11,IF($A28-$A$4&lt;=72,12)))))))))))</f>
        <v>3</v>
      </c>
      <c r="F28" s="13">
        <f>IF($A28-$A$5&lt;=12,2,IF($A28-$A$5&lt;=18,3,IF($A28-$A$5&lt;=24,4,IF($A28-$A$5&lt;=30,5,IF($A28-$A$5&lt;=36,6,IF($A28-$A$5&lt;=42,7,IF($A28-$A$5&lt;=48,8,IF($A28-$A$5&lt;=54,9,IF($A28-$A$5&lt;=60,10,IF($A28-$A$5&lt;=66,11,IF($A28-$A$5&lt;=72,12)))))))))))</f>
        <v>3</v>
      </c>
      <c r="G28" s="13">
        <f t="shared" si="0"/>
        <v>3</v>
      </c>
      <c r="H28" s="13">
        <f t="shared" si="1"/>
        <v>3</v>
      </c>
      <c r="I28" s="13">
        <f t="shared" si="2"/>
        <v>3</v>
      </c>
      <c r="J28" s="18">
        <f t="shared" si="3"/>
        <v>2</v>
      </c>
      <c r="K28" s="13">
        <f t="shared" si="4"/>
        <v>2</v>
      </c>
      <c r="L28" s="18">
        <f t="shared" si="5"/>
        <v>2</v>
      </c>
      <c r="M28" s="13">
        <f t="shared" si="6"/>
        <v>2</v>
      </c>
      <c r="N28" s="13">
        <f t="shared" si="7"/>
        <v>2</v>
      </c>
      <c r="O28" s="13">
        <f t="shared" si="8"/>
        <v>2</v>
      </c>
      <c r="P28" s="18">
        <f t="shared" si="9"/>
        <v>2</v>
      </c>
      <c r="Q28" s="13">
        <f t="shared" si="10"/>
        <v>2</v>
      </c>
      <c r="R28" s="18">
        <f t="shared" si="11"/>
        <v>2</v>
      </c>
      <c r="S28" s="13">
        <f t="shared" si="12"/>
        <v>2</v>
      </c>
      <c r="T28" s="18">
        <f t="shared" si="13"/>
        <v>2</v>
      </c>
      <c r="U28" s="13">
        <f t="shared" si="14"/>
        <v>2</v>
      </c>
      <c r="V28" s="18">
        <f t="shared" si="15"/>
        <v>2</v>
      </c>
      <c r="W28" s="13">
        <f t="shared" si="16"/>
        <v>2</v>
      </c>
      <c r="X28" s="13">
        <f t="shared" si="17"/>
        <v>2</v>
      </c>
      <c r="Y28" s="13">
        <f t="shared" si="18"/>
        <v>2</v>
      </c>
      <c r="Z28" s="18">
        <f t="shared" si="19"/>
        <v>2</v>
      </c>
      <c r="AA28" s="13">
        <f t="shared" si="20"/>
        <v>2</v>
      </c>
      <c r="AB28" s="13">
        <f t="shared" ref="AB28:AB48" si="21">IF($A28-$A$27&lt;=12,2,IF($A28-$A$27&lt;=18,3,IF($A28-$A$27&lt;=24,4,IF($A28-$A$27&lt;=30,5,IF($A28-$A$27&lt;=36,6,IF($A28-$A$27&lt;=42,7,IF($A28-$A$27&lt;=48,8,IF($A28-$A$27&lt;=54,9,IF($A28-$A$27&lt;=60,10,IF($A28-$A$27&lt;=66,11,IF($A28-$A$27&lt;=72,12)))))))))))</f>
        <v>2</v>
      </c>
      <c r="AC28" s="14" t="str">
        <f>B28</f>
        <v>嘉逸园</v>
      </c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27"/>
      <c r="AP28" s="27"/>
      <c r="AQ28" s="26"/>
      <c r="AR28" s="26"/>
      <c r="AS28" s="27"/>
      <c r="AT28" s="14"/>
      <c r="AU28" s="14"/>
      <c r="AV28" s="14"/>
      <c r="AW28" s="14"/>
      <c r="AX28" s="14"/>
      <c r="AY28" s="14"/>
      <c r="AZ28" s="14"/>
      <c r="BA28" s="44"/>
      <c r="BB28" s="43"/>
      <c r="BC28" s="43"/>
      <c r="BD28" s="43"/>
      <c r="BE28" s="43"/>
      <c r="BF28" s="43"/>
      <c r="BG28" s="43"/>
      <c r="BH28" s="43"/>
      <c r="BI28" s="45"/>
      <c r="BJ28" s="45"/>
      <c r="BK28" s="45"/>
      <c r="BL28" s="45"/>
      <c r="BM28" s="45"/>
      <c r="BN28" s="45"/>
      <c r="BO28" s="45"/>
      <c r="BP28" s="45"/>
      <c r="BQ28" s="45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</row>
    <row r="29" s="3" customFormat="1" customHeight="1" spans="1:103">
      <c r="A29" s="8">
        <v>16.9</v>
      </c>
      <c r="B29" s="8" t="s">
        <v>43</v>
      </c>
      <c r="C29" s="13">
        <f>IF($A29-$A$2&lt;=12,2,IF($A29-$A$2&lt;=18,3,IF($A29-$A$2&lt;=24,4,IF($A29-$A$2&lt;=30,5,IF($A29-$A$2&lt;=36,6,IF($A29-$A$2&lt;=42,7,IF($A29-$A$2&lt;=48,8,IF($A29-$A$2&lt;=54,9,IF($A29-$A$2&lt;=60,10,IF($A29-$A$2&lt;=66,11,IF($A29-$A$2&lt;=72,12)))))))))))</f>
        <v>3</v>
      </c>
      <c r="D29" s="13">
        <f>IF($A29-$A$3&lt;=12,2,IF($A29-$A$3&lt;=18,3,IF($A29-$A$3&lt;=24,4,IF($A29-$A$3&lt;=30,5,IF($A29-$A$3&lt;=36,6,IF($A29-$A$3&lt;=42,7,IF($A29-$A$3&lt;=48,8,IF($A29-$A$3&lt;=54,9,IF($A29-$A$3&lt;=60,10,IF($A29-$A$3&lt;=66,11,IF($A29-$A$3&lt;=72,12)))))))))))</f>
        <v>3</v>
      </c>
      <c r="E29" s="13">
        <f>IF($A29-$A$4&lt;=12,2,IF($A29-$A$4&lt;18,3,IF($A29-$A$4&lt;=24,4,IF($A29-$A$4&lt;=30,5,IF($A29-$A$4&lt;=36,6,IF($A29-$A$4&lt;=42,7,IF($A29-$A$4&lt;=48,8,IF($A29-$A$4&lt;=54,9,IF($A29-$A$4&lt;=60,10,IF($A29-$A$4&lt;=66,11,IF($A29-$A$4&lt;=72,12)))))))))))</f>
        <v>3</v>
      </c>
      <c r="F29" s="13">
        <f>IF($A29-$A$5&lt;=12,2,IF($A29-$A$5&lt;=18,3,IF($A29-$A$5&lt;=24,4,IF($A29-$A$5&lt;=30,5,IF($A29-$A$5&lt;=36,6,IF($A29-$A$5&lt;=42,7,IF($A29-$A$5&lt;=48,8,IF($A29-$A$5&lt;=54,9,IF($A29-$A$5&lt;=60,10,IF($A29-$A$5&lt;=66,11,IF($A29-$A$5&lt;=72,12)))))))))))</f>
        <v>3</v>
      </c>
      <c r="G29" s="13">
        <f t="shared" si="0"/>
        <v>3</v>
      </c>
      <c r="H29" s="13">
        <f t="shared" si="1"/>
        <v>3</v>
      </c>
      <c r="I29" s="13">
        <f t="shared" si="2"/>
        <v>3</v>
      </c>
      <c r="J29" s="18">
        <f t="shared" si="3"/>
        <v>3</v>
      </c>
      <c r="K29" s="13">
        <f t="shared" si="4"/>
        <v>2</v>
      </c>
      <c r="L29" s="18">
        <f t="shared" si="5"/>
        <v>2</v>
      </c>
      <c r="M29" s="13">
        <f t="shared" si="6"/>
        <v>2</v>
      </c>
      <c r="N29" s="13">
        <f t="shared" si="7"/>
        <v>2</v>
      </c>
      <c r="O29" s="13">
        <f t="shared" si="8"/>
        <v>2</v>
      </c>
      <c r="P29" s="18">
        <f t="shared" si="9"/>
        <v>2</v>
      </c>
      <c r="Q29" s="13">
        <f t="shared" si="10"/>
        <v>2</v>
      </c>
      <c r="R29" s="18">
        <f t="shared" si="11"/>
        <v>2</v>
      </c>
      <c r="S29" s="13">
        <f t="shared" si="12"/>
        <v>2</v>
      </c>
      <c r="T29" s="18">
        <f t="shared" si="13"/>
        <v>2</v>
      </c>
      <c r="U29" s="13">
        <f t="shared" si="14"/>
        <v>2</v>
      </c>
      <c r="V29" s="18">
        <f t="shared" si="15"/>
        <v>2</v>
      </c>
      <c r="W29" s="13">
        <f t="shared" si="16"/>
        <v>2</v>
      </c>
      <c r="X29" s="13">
        <f t="shared" si="17"/>
        <v>2</v>
      </c>
      <c r="Y29" s="13">
        <f t="shared" si="18"/>
        <v>2</v>
      </c>
      <c r="Z29" s="18">
        <f t="shared" si="19"/>
        <v>2</v>
      </c>
      <c r="AA29" s="13">
        <f t="shared" si="20"/>
        <v>2</v>
      </c>
      <c r="AB29" s="13">
        <f t="shared" si="21"/>
        <v>2</v>
      </c>
      <c r="AC29" s="13">
        <f t="shared" ref="AC29:AC48" si="22">IF($A29-$A$28&lt;=12,2,IF($A29-$A$28&lt;=18,3,IF($A29-$A$28&lt;=24,4,IF($A29-$A$28&lt;=30,5,IF($A29-$A$28&lt;=36,6,IF($A29-$A$28&lt;=42,7,IF($A29-$A$28&lt;=48,8,IF($A29-$A$28&lt;=54,9,IF($A29-$A$28&lt;=60,10,IF($A29-$A$28&lt;=66,11,IF($A29-$A$28&lt;=72,12)))))))))))</f>
        <v>2</v>
      </c>
      <c r="AD29" s="14" t="str">
        <f>B29</f>
        <v>古塘坳</v>
      </c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4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</row>
    <row r="30" s="3" customFormat="1" customHeight="1" spans="1:103">
      <c r="A30" s="8">
        <v>18.9</v>
      </c>
      <c r="B30" s="8" t="s">
        <v>44</v>
      </c>
      <c r="C30" s="13">
        <f>IF($A30-$A$2&lt;=12,2,IF($A30-$A$2&lt;=18,3,IF($A30-$A$2&lt;=24,4,IF($A30-$A$2&lt;=30,5,IF($A30-$A$2&lt;=36,6,IF($A30-$A$2&lt;=42,7,IF($A30-$A$2&lt;=48,8,IF($A30-$A$2&lt;=54,9,IF($A30-$A$2&lt;=60,10,IF($A30-$A$2&lt;=66,11,IF($A30-$A$2&lt;=72,12)))))))))))</f>
        <v>4</v>
      </c>
      <c r="D30" s="13">
        <f>IF($A30-$A$3&lt;=12,2,IF($A30-$A$3&lt;=18,3,IF($A30-$A$3&lt;=24,4,IF($A30-$A$3&lt;=30,5,IF($A30-$A$3&lt;=36,6,IF($A30-$A$3&lt;=42,7,IF($A30-$A$3&lt;=48,8,IF($A30-$A$3&lt;=54,9,IF($A30-$A$3&lt;=60,10,IF($A30-$A$3&lt;=66,11,IF($A30-$A$3&lt;=72,12)))))))))))</f>
        <v>4</v>
      </c>
      <c r="E30" s="13">
        <f>IF($A30-$A$4&lt;=12,2,IF($A30-$A$4&lt;18,3,IF($A30-$A$4&lt;=24,4,IF($A30-$A$4&lt;=30,5,IF($A30-$A$4&lt;=36,6,IF($A30-$A$4&lt;=42,7,IF($A30-$A$4&lt;=48,8,IF($A30-$A$4&lt;=54,9,IF($A30-$A$4&lt;=60,10,IF($A30-$A$4&lt;=66,11,IF($A30-$A$4&lt;=72,12)))))))))))</f>
        <v>3</v>
      </c>
      <c r="F30" s="13">
        <f>IF($A30-$A$5&lt;=12,2,IF($A30-$A$5&lt;=18,3,IF($A30-$A$5&lt;=24,4,IF($A30-$A$5&lt;=30,5,IF($A30-$A$5&lt;=36,6,IF($A30-$A$5&lt;=42,7,IF($A30-$A$5&lt;=48,8,IF($A30-$A$5&lt;=54,9,IF($A30-$A$5&lt;=60,10,IF($A30-$A$5&lt;=66,11,IF($A30-$A$5&lt;=72,12)))))))))))</f>
        <v>3</v>
      </c>
      <c r="G30" s="13">
        <f t="shared" si="0"/>
        <v>3</v>
      </c>
      <c r="H30" s="13">
        <f t="shared" si="1"/>
        <v>3</v>
      </c>
      <c r="I30" s="13">
        <f t="shared" si="2"/>
        <v>3</v>
      </c>
      <c r="J30" s="18">
        <f t="shared" si="3"/>
        <v>3</v>
      </c>
      <c r="K30" s="13">
        <f t="shared" si="4"/>
        <v>3</v>
      </c>
      <c r="L30" s="18">
        <f t="shared" si="5"/>
        <v>3</v>
      </c>
      <c r="M30" s="13">
        <f t="shared" si="6"/>
        <v>2</v>
      </c>
      <c r="N30" s="13">
        <f t="shared" si="7"/>
        <v>2</v>
      </c>
      <c r="O30" s="13">
        <f t="shared" si="8"/>
        <v>2</v>
      </c>
      <c r="P30" s="18">
        <f t="shared" si="9"/>
        <v>2</v>
      </c>
      <c r="Q30" s="13">
        <f t="shared" si="10"/>
        <v>2</v>
      </c>
      <c r="R30" s="18">
        <f t="shared" si="11"/>
        <v>2</v>
      </c>
      <c r="S30" s="13">
        <f t="shared" si="12"/>
        <v>2</v>
      </c>
      <c r="T30" s="18">
        <f t="shared" si="13"/>
        <v>2</v>
      </c>
      <c r="U30" s="13">
        <f t="shared" si="14"/>
        <v>2</v>
      </c>
      <c r="V30" s="18">
        <f t="shared" si="15"/>
        <v>2</v>
      </c>
      <c r="W30" s="13">
        <f t="shared" si="16"/>
        <v>2</v>
      </c>
      <c r="X30" s="13">
        <f t="shared" si="17"/>
        <v>2</v>
      </c>
      <c r="Y30" s="13">
        <f t="shared" si="18"/>
        <v>2</v>
      </c>
      <c r="Z30" s="18">
        <f t="shared" si="19"/>
        <v>2</v>
      </c>
      <c r="AA30" s="13">
        <f t="shared" si="20"/>
        <v>2</v>
      </c>
      <c r="AB30" s="13">
        <f t="shared" si="21"/>
        <v>2</v>
      </c>
      <c r="AC30" s="13">
        <f t="shared" si="22"/>
        <v>2</v>
      </c>
      <c r="AD30" s="13">
        <f t="shared" ref="AD30:AD48" si="23">IF($A30-$A$29&lt;=12,2,IF($A30-$A$29&lt;=18,3,IF($A30-$A$29&lt;=24,4,IF($A30-$A$29&lt;=30,5,IF($A30-$A$29&lt;=36,6,IF($A30-$A$29&lt;=42,7,IF($A30-$A$29&lt;=48,8,IF($A30-$A$29&lt;=54,9,IF($A30-$A$29&lt;=60,10,IF($A30-$A$29&lt;=66,11,IF($A30-$A$29&lt;=72,12)))))))))))</f>
        <v>2</v>
      </c>
      <c r="AE30" s="14" t="str">
        <f>B30</f>
        <v>惠环公园</v>
      </c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4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</row>
    <row r="31" s="3" customFormat="1" customHeight="1" spans="1:103">
      <c r="A31" s="8">
        <v>19.4</v>
      </c>
      <c r="B31" s="8" t="s">
        <v>45</v>
      </c>
      <c r="C31" s="13">
        <f>IF($A31-$A$2&lt;=12,2,IF($A31-$A$2&lt;=18,3,IF($A31-$A$2&lt;=24,4,IF($A31-$A$2&lt;=30,5,IF($A31-$A$2&lt;=36,6,IF($A31-$A$2&lt;=42,7,IF($A31-$A$2&lt;=48,8,IF($A31-$A$2&lt;=54,9,IF($A31-$A$2&lt;=60,10,IF($A31-$A$2&lt;=66,11,IF($A31-$A$2&lt;=72,12)))))))))))</f>
        <v>4</v>
      </c>
      <c r="D31" s="13">
        <f>IF($A31-$A$3&lt;=12,2,IF($A31-$A$3&lt;=18,3,IF($A31-$A$3&lt;=24,4,IF($A31-$A$3&lt;=30,5,IF($A31-$A$3&lt;=36,6,IF($A31-$A$3&lt;=42,7,IF($A31-$A$3&lt;=48,8,IF($A31-$A$3&lt;=54,9,IF($A31-$A$3&lt;=60,10,IF($A31-$A$3&lt;=66,11,IF($A31-$A$3&lt;=72,12)))))))))))</f>
        <v>4</v>
      </c>
      <c r="E31" s="13">
        <f>IF($A31-$A$4&lt;=12,2,IF($A31-$A$4&lt;18,3,IF($A31-$A$4&lt;=24,4,IF($A31-$A$4&lt;=30,5,IF($A31-$A$4&lt;=36,6,IF($A31-$A$4&lt;=42,7,IF($A31-$A$4&lt;=48,8,IF($A31-$A$4&lt;=54,9,IF($A31-$A$4&lt;=60,10,IF($A31-$A$4&lt;=66,11,IF($A31-$A$4&lt;=72,12)))))))))))</f>
        <v>4</v>
      </c>
      <c r="F31" s="13">
        <f>IF($A31-$A$5&lt;=12,2,IF($A31-$A$5&lt;=18,3,IF($A31-$A$5&lt;=24,4,IF($A31-$A$5&lt;=30,5,IF($A31-$A$5&lt;=36,6,IF($A31-$A$5&lt;=42,7,IF($A31-$A$5&lt;=48,8,IF($A31-$A$5&lt;=54,9,IF($A31-$A$5&lt;=60,10,IF($A31-$A$5&lt;=66,11,IF($A31-$A$5&lt;=72,12)))))))))))</f>
        <v>3</v>
      </c>
      <c r="G31" s="13">
        <f t="shared" si="0"/>
        <v>3</v>
      </c>
      <c r="H31" s="13">
        <f t="shared" si="1"/>
        <v>3</v>
      </c>
      <c r="I31" s="13">
        <f t="shared" si="2"/>
        <v>3</v>
      </c>
      <c r="J31" s="18">
        <f t="shared" si="3"/>
        <v>3</v>
      </c>
      <c r="K31" s="13">
        <f t="shared" si="4"/>
        <v>3</v>
      </c>
      <c r="L31" s="18">
        <f t="shared" si="5"/>
        <v>3</v>
      </c>
      <c r="M31" s="13">
        <f t="shared" si="6"/>
        <v>3</v>
      </c>
      <c r="N31" s="13">
        <f t="shared" si="7"/>
        <v>2</v>
      </c>
      <c r="O31" s="13">
        <f t="shared" si="8"/>
        <v>2</v>
      </c>
      <c r="P31" s="18">
        <f t="shared" si="9"/>
        <v>2</v>
      </c>
      <c r="Q31" s="13">
        <f t="shared" si="10"/>
        <v>2</v>
      </c>
      <c r="R31" s="18">
        <f t="shared" si="11"/>
        <v>2</v>
      </c>
      <c r="S31" s="13">
        <f t="shared" si="12"/>
        <v>2</v>
      </c>
      <c r="T31" s="18">
        <f t="shared" si="13"/>
        <v>2</v>
      </c>
      <c r="U31" s="13">
        <f t="shared" si="14"/>
        <v>2</v>
      </c>
      <c r="V31" s="18">
        <f t="shared" si="15"/>
        <v>2</v>
      </c>
      <c r="W31" s="13">
        <f t="shared" si="16"/>
        <v>2</v>
      </c>
      <c r="X31" s="13">
        <f t="shared" si="17"/>
        <v>2</v>
      </c>
      <c r="Y31" s="13">
        <f t="shared" si="18"/>
        <v>2</v>
      </c>
      <c r="Z31" s="18">
        <f t="shared" si="19"/>
        <v>2</v>
      </c>
      <c r="AA31" s="13">
        <f t="shared" si="20"/>
        <v>2</v>
      </c>
      <c r="AB31" s="13">
        <f t="shared" si="21"/>
        <v>2</v>
      </c>
      <c r="AC31" s="13">
        <f t="shared" si="22"/>
        <v>2</v>
      </c>
      <c r="AD31" s="13">
        <f t="shared" si="23"/>
        <v>2</v>
      </c>
      <c r="AE31" s="18">
        <f t="shared" ref="AE31:AE48" si="24">IF($A31-$A$30&lt;=12,2,IF($A31-$A$30&lt;=18,3,IF($A31-$A$30&lt;=24,4,IF($A31-$A$30&lt;=30,5,IF($A31-$A$30&lt;=36,6,IF($A31-$A$30&lt;=42,7,IF($A31-$A$30&lt;=48,8,IF($A31-$A$30&lt;=54,9,IF($A31-$A$30&lt;=60,10,IF($A31-$A$30&lt;=66,11,IF($A31-$A$30&lt;=72,12)))))))))))</f>
        <v>2</v>
      </c>
      <c r="AF31" s="14" t="str">
        <f>B31</f>
        <v>中星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4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</row>
    <row r="32" s="3" customFormat="1" customHeight="1" spans="1:103">
      <c r="A32" s="8">
        <v>19.8</v>
      </c>
      <c r="B32" s="8" t="s">
        <v>46</v>
      </c>
      <c r="C32" s="13">
        <f>IF($A32-$A$2&lt;=12,2,IF($A32-$A$2&lt;=18,3,IF($A32-$A$2&lt;=24,4,IF($A32-$A$2&lt;=30,5,IF($A32-$A$2&lt;=36,6,IF($A32-$A$2&lt;=42,7,IF($A32-$A$2&lt;=48,8,IF($A32-$A$2&lt;=54,9,IF($A32-$A$2&lt;=60,10,IF($A32-$A$2&lt;=66,11,IF($A32-$A$2&lt;=72,12)))))))))))</f>
        <v>4</v>
      </c>
      <c r="D32" s="13">
        <f>IF($A32-$A$3&lt;=12,2,IF($A32-$A$3&lt;=18,3,IF($A32-$A$3&lt;=24,4,IF($A32-$A$3&lt;=30,5,IF($A32-$A$3&lt;=36,6,IF($A32-$A$3&lt;=42,7,IF($A32-$A$3&lt;=48,8,IF($A32-$A$3&lt;=54,9,IF($A32-$A$3&lt;=60,10,IF($A32-$A$3&lt;=66,11,IF($A32-$A$3&lt;=72,12)))))))))))</f>
        <v>4</v>
      </c>
      <c r="E32" s="13">
        <f>IF($A32-$A$4&lt;=12,2,IF($A32-$A$4&lt;18,3,IF($A32-$A$4&lt;=24,4,IF($A32-$A$4&lt;=30,5,IF($A32-$A$4&lt;=36,6,IF($A32-$A$4&lt;=42,7,IF($A32-$A$4&lt;=48,8,IF($A32-$A$4&lt;=54,9,IF($A32-$A$4&lt;=60,10,IF($A32-$A$4&lt;=66,11,IF($A32-$A$4&lt;=72,12)))))))))))</f>
        <v>4</v>
      </c>
      <c r="F32" s="13">
        <f>IF($A32-$A$5&lt;=12,2,IF($A32-$A$5&lt;=18,3,IF($A32-$A$5&lt;=24,4,IF($A32-$A$5&lt;=30,5,IF($A32-$A$5&lt;=36,6,IF($A32-$A$5&lt;=42,7,IF($A32-$A$5&lt;=48,8,IF($A32-$A$5&lt;=54,9,IF($A32-$A$5&lt;=60,10,IF($A32-$A$5&lt;=66,11,IF($A32-$A$5&lt;=72,12)))))))))))</f>
        <v>3</v>
      </c>
      <c r="G32" s="13">
        <f t="shared" si="0"/>
        <v>3</v>
      </c>
      <c r="H32" s="13">
        <f t="shared" si="1"/>
        <v>3</v>
      </c>
      <c r="I32" s="13">
        <f t="shared" si="2"/>
        <v>3</v>
      </c>
      <c r="J32" s="18">
        <f t="shared" si="3"/>
        <v>3</v>
      </c>
      <c r="K32" s="13">
        <f t="shared" si="4"/>
        <v>3</v>
      </c>
      <c r="L32" s="18">
        <f t="shared" si="5"/>
        <v>3</v>
      </c>
      <c r="M32" s="13">
        <f t="shared" si="6"/>
        <v>3</v>
      </c>
      <c r="N32" s="13">
        <f t="shared" si="7"/>
        <v>2</v>
      </c>
      <c r="O32" s="13">
        <f t="shared" si="8"/>
        <v>2</v>
      </c>
      <c r="P32" s="18">
        <f t="shared" si="9"/>
        <v>2</v>
      </c>
      <c r="Q32" s="13">
        <f t="shared" si="10"/>
        <v>2</v>
      </c>
      <c r="R32" s="18">
        <f t="shared" si="11"/>
        <v>2</v>
      </c>
      <c r="S32" s="13">
        <f t="shared" si="12"/>
        <v>2</v>
      </c>
      <c r="T32" s="18">
        <f t="shared" si="13"/>
        <v>2</v>
      </c>
      <c r="U32" s="13">
        <f t="shared" si="14"/>
        <v>2</v>
      </c>
      <c r="V32" s="18">
        <f t="shared" si="15"/>
        <v>2</v>
      </c>
      <c r="W32" s="13">
        <f t="shared" si="16"/>
        <v>2</v>
      </c>
      <c r="X32" s="13">
        <f t="shared" si="17"/>
        <v>2</v>
      </c>
      <c r="Y32" s="13">
        <f t="shared" si="18"/>
        <v>2</v>
      </c>
      <c r="Z32" s="18">
        <f t="shared" si="19"/>
        <v>2</v>
      </c>
      <c r="AA32" s="13">
        <f t="shared" si="20"/>
        <v>2</v>
      </c>
      <c r="AB32" s="13">
        <f t="shared" si="21"/>
        <v>2</v>
      </c>
      <c r="AC32" s="13">
        <f t="shared" si="22"/>
        <v>2</v>
      </c>
      <c r="AD32" s="13">
        <f t="shared" si="23"/>
        <v>2</v>
      </c>
      <c r="AE32" s="18">
        <f t="shared" si="24"/>
        <v>2</v>
      </c>
      <c r="AF32" s="18">
        <f t="shared" ref="AF32:AF48" si="25">IF($A32-$A$31&lt;=12,2,IF($A32-$A$31&lt;=18,3,IF($A32-$A$31&lt;=24,4,IF($A32-$A$31&lt;=30,5,IF($A32-$A$31&lt;=36,6,IF($A32-$A$31&lt;=42,7,IF($A32-$A$31&lt;=48,8,IF($A32-$A$31&lt;=54,9,IF($A32-$A$31&lt;=60,10,IF($A32-$A$31&lt;=66,11,IF($A32-$A$31&lt;=72,12)))))))))))</f>
        <v>2</v>
      </c>
      <c r="AG32" s="14" t="str">
        <f>B32</f>
        <v>惠环城轨站</v>
      </c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44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</row>
    <row r="33" s="3" customFormat="1" customHeight="1" spans="1:254">
      <c r="A33" s="8">
        <v>20.4</v>
      </c>
      <c r="B33" s="8" t="s">
        <v>47</v>
      </c>
      <c r="C33" s="13">
        <f>IF($A33-$A$2&lt;=12,2,IF($A33-$A$2&lt;=18,3,IF($A33-$A$2&lt;=24,4,IF($A33-$A$2&lt;=30,5,IF($A33-$A$2&lt;=36,6,IF($A33-$A$2&lt;=42,7,IF($A33-$A$2&lt;=48,8,IF($A33-$A$2&lt;=54,9,IF($A33-$A$2&lt;=60,10,IF($A33-$A$2&lt;=66,11,IF($A33-$A$2&lt;=72,12)))))))))))</f>
        <v>4</v>
      </c>
      <c r="D33" s="13">
        <f>IF($A33-$A$3&lt;=12,2,IF($A33-$A$3&lt;=18,3,IF($A33-$A$3&lt;=24,4,IF($A33-$A$3&lt;=30,5,IF($A33-$A$3&lt;=36,6,IF($A33-$A$3&lt;=42,7,IF($A33-$A$3&lt;=48,8,IF($A33-$A$3&lt;=54,9,IF($A33-$A$3&lt;=60,10,IF($A33-$A$3&lt;=66,11,IF($A33-$A$3&lt;=72,12)))))))))))</f>
        <v>4</v>
      </c>
      <c r="E33" s="13">
        <f>IF($A33-$A$4&lt;=12,2,IF($A33-$A$4&lt;18,3,IF($A33-$A$4&lt;=24,4,IF($A33-$A$4&lt;=30,5,IF($A33-$A$4&lt;=36,6,IF($A33-$A$4&lt;=42,7,IF($A33-$A$4&lt;=48,8,IF($A33-$A$4&lt;=54,9,IF($A33-$A$4&lt;=60,10,IF($A33-$A$4&lt;=66,11,IF($A33-$A$4&lt;=72,12)))))))))))</f>
        <v>4</v>
      </c>
      <c r="F33" s="13">
        <f>IF($A33-$A$5&lt;=12,2,IF($A33-$A$5&lt;=18,3,IF($A33-$A$5&lt;=24,4,IF($A33-$A$5&lt;=30,5,IF($A33-$A$5&lt;=36,6,IF($A33-$A$5&lt;=42,7,IF($A33-$A$5&lt;=48,8,IF($A33-$A$5&lt;=54,9,IF($A33-$A$5&lt;=60,10,IF($A33-$A$5&lt;=66,11,IF($A33-$A$5&lt;=72,12)))))))))))</f>
        <v>4</v>
      </c>
      <c r="G33" s="13">
        <f t="shared" si="0"/>
        <v>3</v>
      </c>
      <c r="H33" s="13">
        <f t="shared" si="1"/>
        <v>3</v>
      </c>
      <c r="I33" s="13">
        <f t="shared" si="2"/>
        <v>3</v>
      </c>
      <c r="J33" s="18">
        <f t="shared" si="3"/>
        <v>3</v>
      </c>
      <c r="K33" s="13">
        <f t="shared" si="4"/>
        <v>3</v>
      </c>
      <c r="L33" s="18">
        <f t="shared" si="5"/>
        <v>3</v>
      </c>
      <c r="M33" s="13">
        <f t="shared" si="6"/>
        <v>3</v>
      </c>
      <c r="N33" s="13">
        <f t="shared" si="7"/>
        <v>3</v>
      </c>
      <c r="O33" s="13">
        <f t="shared" si="8"/>
        <v>3</v>
      </c>
      <c r="P33" s="18">
        <f t="shared" si="9"/>
        <v>2</v>
      </c>
      <c r="Q33" s="13">
        <f t="shared" si="10"/>
        <v>2</v>
      </c>
      <c r="R33" s="18">
        <f t="shared" si="11"/>
        <v>2</v>
      </c>
      <c r="S33" s="13">
        <f t="shared" si="12"/>
        <v>2</v>
      </c>
      <c r="T33" s="18">
        <f t="shared" si="13"/>
        <v>2</v>
      </c>
      <c r="U33" s="13">
        <f t="shared" si="14"/>
        <v>2</v>
      </c>
      <c r="V33" s="18">
        <f t="shared" si="15"/>
        <v>2</v>
      </c>
      <c r="W33" s="13">
        <f t="shared" si="16"/>
        <v>2</v>
      </c>
      <c r="X33" s="13">
        <f t="shared" si="17"/>
        <v>2</v>
      </c>
      <c r="Y33" s="13">
        <f t="shared" si="18"/>
        <v>2</v>
      </c>
      <c r="Z33" s="18">
        <f t="shared" si="19"/>
        <v>2</v>
      </c>
      <c r="AA33" s="13">
        <f t="shared" si="20"/>
        <v>2</v>
      </c>
      <c r="AB33" s="13">
        <f t="shared" si="21"/>
        <v>2</v>
      </c>
      <c r="AC33" s="13">
        <f t="shared" si="22"/>
        <v>2</v>
      </c>
      <c r="AD33" s="13">
        <f t="shared" si="23"/>
        <v>2</v>
      </c>
      <c r="AE33" s="18">
        <f t="shared" si="24"/>
        <v>2</v>
      </c>
      <c r="AF33" s="18">
        <f t="shared" si="25"/>
        <v>2</v>
      </c>
      <c r="AG33" s="13">
        <f t="shared" ref="AG33:AG48" si="26">IF($A33-$A$32&lt;=12,2,IF($A33-$A$32&lt;=18,3,IF($A33-$A$32&lt;=24,4,IF($A33-$A$32&lt;=30,5,IF($A33-$A$32&lt;=36,6,IF($A33-$A$32&lt;=42,7,IF($A33-$A$32&lt;=48,8,IF($A33-$A$32&lt;=54,9,IF($A33-$A$32&lt;=60,10,IF($A33-$A$32&lt;=66,11,IF($A33-$A$32&lt;=72,12)))))))))))</f>
        <v>2</v>
      </c>
      <c r="AH33" s="14" t="str">
        <f>B33</f>
        <v>中信惠州医院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44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="3" customFormat="1" customHeight="1" spans="1:103">
      <c r="A34" s="8">
        <v>21</v>
      </c>
      <c r="B34" s="8" t="s">
        <v>48</v>
      </c>
      <c r="C34" s="13">
        <f>IF($A34-$A$2&lt;=12,2,IF($A34-$A$2&lt;=18,3,IF($A34-$A$2&lt;=24,4,IF($A34-$A$2&lt;=30,5,IF($A34-$A$2&lt;=36,6,IF($A34-$A$2&lt;=42,7,IF($A34-$A$2&lt;=48,8,IF($A34-$A$2&lt;=54,9,IF($A34-$A$2&lt;=60,10,IF($A34-$A$2&lt;=66,11,IF($A34-$A$2&lt;=72,12)))))))))))</f>
        <v>4</v>
      </c>
      <c r="D34" s="13">
        <f>IF($A34-$A$3&lt;=12,2,IF($A34-$A$3&lt;=18,3,IF($A34-$A$3&lt;=24,4,IF($A34-$A$3&lt;=30,5,IF($A34-$A$3&lt;=36,6,IF($A34-$A$3&lt;=42,7,IF($A34-$A$3&lt;=48,8,IF($A34-$A$3&lt;=54,9,IF($A34-$A$3&lt;=60,10,IF($A34-$A$3&lt;=66,11,IF($A34-$A$3&lt;=72,12)))))))))))</f>
        <v>4</v>
      </c>
      <c r="E34" s="13">
        <f>IF($A34-$A$4&lt;=12,2,IF($A34-$A$4&lt;18,3,IF($A34-$A$4&lt;=24,4,IF($A34-$A$4&lt;=30,5,IF($A34-$A$4&lt;=36,6,IF($A34-$A$4&lt;=42,7,IF($A34-$A$4&lt;=48,8,IF($A34-$A$4&lt;=54,9,IF($A34-$A$4&lt;=60,10,IF($A34-$A$4&lt;=66,11,IF($A34-$A$4&lt;=72,12)))))))))))</f>
        <v>4</v>
      </c>
      <c r="F34" s="13">
        <f>IF($A34-$A$5&lt;=12,2,IF($A34-$A$5&lt;=18,3,IF($A34-$A$5&lt;=24,4,IF($A34-$A$5&lt;=30,5,IF($A34-$A$5&lt;=36,6,IF($A34-$A$5&lt;=42,7,IF($A34-$A$5&lt;=48,8,IF($A34-$A$5&lt;=54,9,IF($A34-$A$5&lt;=60,10,IF($A34-$A$5&lt;=66,11,IF($A34-$A$5&lt;=72,12)))))))))))</f>
        <v>4</v>
      </c>
      <c r="G34" s="13">
        <f t="shared" si="0"/>
        <v>4</v>
      </c>
      <c r="H34" s="13">
        <f t="shared" si="1"/>
        <v>3</v>
      </c>
      <c r="I34" s="13">
        <f t="shared" si="2"/>
        <v>3</v>
      </c>
      <c r="J34" s="18">
        <f t="shared" si="3"/>
        <v>3</v>
      </c>
      <c r="K34" s="13">
        <f t="shared" si="4"/>
        <v>3</v>
      </c>
      <c r="L34" s="18">
        <f t="shared" si="5"/>
        <v>3</v>
      </c>
      <c r="M34" s="13">
        <f t="shared" si="6"/>
        <v>3</v>
      </c>
      <c r="N34" s="13">
        <f t="shared" si="7"/>
        <v>3</v>
      </c>
      <c r="O34" s="13">
        <f t="shared" si="8"/>
        <v>3</v>
      </c>
      <c r="P34" s="18">
        <f t="shared" si="9"/>
        <v>3</v>
      </c>
      <c r="Q34" s="13">
        <f t="shared" si="10"/>
        <v>3</v>
      </c>
      <c r="R34" s="18">
        <f t="shared" si="11"/>
        <v>2</v>
      </c>
      <c r="S34" s="13">
        <f t="shared" si="12"/>
        <v>2</v>
      </c>
      <c r="T34" s="18">
        <f t="shared" si="13"/>
        <v>2</v>
      </c>
      <c r="U34" s="13">
        <f t="shared" si="14"/>
        <v>2</v>
      </c>
      <c r="V34" s="18">
        <f t="shared" si="15"/>
        <v>2</v>
      </c>
      <c r="W34" s="13">
        <f t="shared" si="16"/>
        <v>2</v>
      </c>
      <c r="X34" s="13">
        <f t="shared" si="17"/>
        <v>2</v>
      </c>
      <c r="Y34" s="13">
        <f t="shared" si="18"/>
        <v>2</v>
      </c>
      <c r="Z34" s="18">
        <f t="shared" si="19"/>
        <v>2</v>
      </c>
      <c r="AA34" s="13">
        <f t="shared" si="20"/>
        <v>2</v>
      </c>
      <c r="AB34" s="13">
        <f t="shared" si="21"/>
        <v>2</v>
      </c>
      <c r="AC34" s="13">
        <f t="shared" si="22"/>
        <v>2</v>
      </c>
      <c r="AD34" s="13">
        <f t="shared" si="23"/>
        <v>2</v>
      </c>
      <c r="AE34" s="18">
        <f t="shared" si="24"/>
        <v>2</v>
      </c>
      <c r="AF34" s="18">
        <f t="shared" si="25"/>
        <v>2</v>
      </c>
      <c r="AG34" s="13">
        <f t="shared" si="26"/>
        <v>2</v>
      </c>
      <c r="AH34" s="13">
        <f t="shared" ref="AH34:AH48" si="27">IF($A34-$A$33&lt;=12,2,IF($A34-$A$33&lt;=18,3,IF($A34-$A$33&lt;=24,4,IF($A34-$A$33&lt;=30,5,IF($A34-$A$33&lt;=36,6,IF($A34-$A$33&lt;=42,7,IF($A34-$A$33&lt;=48,8,IF($A34-$A$33&lt;=54,9,IF($A34-$A$33&lt;=60,10,IF($A34-$A$33&lt;=66,11,IF($A34-$A$33&lt;=72,12)))))))))))</f>
        <v>2</v>
      </c>
      <c r="AI34" s="14" t="str">
        <f>B34</f>
        <v>海关</v>
      </c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44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</row>
    <row r="35" s="3" customFormat="1" customHeight="1" spans="1:103">
      <c r="A35" s="8">
        <v>21.9</v>
      </c>
      <c r="B35" s="8" t="s">
        <v>49</v>
      </c>
      <c r="C35" s="13">
        <f>IF($A35-$A$2&lt;=12,2,IF($A35-$A$2&lt;=18,3,IF($A35-$A$2&lt;=24,4,IF($A35-$A$2&lt;=30,5,IF($A35-$A$2&lt;=36,6,IF($A35-$A$2&lt;=42,7,IF($A35-$A$2&lt;=48,8,IF($A35-$A$2&lt;=54,9,IF($A35-$A$2&lt;=60,10,IF($A35-$A$2&lt;=66,11,IF($A35-$A$2&lt;=72,12)))))))))))</f>
        <v>4</v>
      </c>
      <c r="D35" s="13">
        <f>IF($A35-$A$3&lt;=12,2,IF($A35-$A$3&lt;=18,3,IF($A35-$A$3&lt;=24,4,IF($A35-$A$3&lt;=30,5,IF($A35-$A$3&lt;=36,6,IF($A35-$A$3&lt;=42,7,IF($A35-$A$3&lt;=48,8,IF($A35-$A$3&lt;=54,9,IF($A35-$A$3&lt;=60,10,IF($A35-$A$3&lt;=66,11,IF($A35-$A$3&lt;=72,12)))))))))))</f>
        <v>4</v>
      </c>
      <c r="E35" s="13">
        <f>IF($A35-$A$4&lt;=12,2,IF($A35-$A$4&lt;18,3,IF($A35-$A$4&lt;=24,4,IF($A35-$A$4&lt;=30,5,IF($A35-$A$4&lt;=36,6,IF($A35-$A$4&lt;=42,7,IF($A35-$A$4&lt;=48,8,IF($A35-$A$4&lt;=54,9,IF($A35-$A$4&lt;=60,10,IF($A35-$A$4&lt;=66,11,IF($A35-$A$4&lt;=72,12)))))))))))</f>
        <v>4</v>
      </c>
      <c r="F35" s="13">
        <f>IF($A35-$A$5&lt;=12,2,IF($A35-$A$5&lt;=18,3,IF($A35-$A$5&lt;=24,4,IF($A35-$A$5&lt;=30,5,IF($A35-$A$5&lt;=36,6,IF($A35-$A$5&lt;=42,7,IF($A35-$A$5&lt;=48,8,IF($A35-$A$5&lt;=54,9,IF($A35-$A$5&lt;=60,10,IF($A35-$A$5&lt;=66,11,IF($A35-$A$5&lt;=72,12)))))))))))</f>
        <v>4</v>
      </c>
      <c r="G35" s="13">
        <f t="shared" si="0"/>
        <v>4</v>
      </c>
      <c r="H35" s="13">
        <f t="shared" si="1"/>
        <v>4</v>
      </c>
      <c r="I35" s="13">
        <f t="shared" si="2"/>
        <v>4</v>
      </c>
      <c r="J35" s="18">
        <f t="shared" si="3"/>
        <v>3</v>
      </c>
      <c r="K35" s="13">
        <f t="shared" si="4"/>
        <v>3</v>
      </c>
      <c r="L35" s="18">
        <f t="shared" si="5"/>
        <v>3</v>
      </c>
      <c r="M35" s="13">
        <f t="shared" si="6"/>
        <v>3</v>
      </c>
      <c r="N35" s="13">
        <f t="shared" si="7"/>
        <v>3</v>
      </c>
      <c r="O35" s="13">
        <f t="shared" si="8"/>
        <v>3</v>
      </c>
      <c r="P35" s="18">
        <f t="shared" si="9"/>
        <v>3</v>
      </c>
      <c r="Q35" s="13">
        <f t="shared" si="10"/>
        <v>3</v>
      </c>
      <c r="R35" s="18">
        <f t="shared" si="11"/>
        <v>3</v>
      </c>
      <c r="S35" s="13">
        <f t="shared" si="12"/>
        <v>2</v>
      </c>
      <c r="T35" s="18">
        <f t="shared" si="13"/>
        <v>2</v>
      </c>
      <c r="U35" s="13">
        <f t="shared" si="14"/>
        <v>2</v>
      </c>
      <c r="V35" s="18">
        <f t="shared" si="15"/>
        <v>2</v>
      </c>
      <c r="W35" s="13">
        <f t="shared" si="16"/>
        <v>2</v>
      </c>
      <c r="X35" s="13">
        <f t="shared" si="17"/>
        <v>2</v>
      </c>
      <c r="Y35" s="13">
        <f t="shared" si="18"/>
        <v>2</v>
      </c>
      <c r="Z35" s="18">
        <f t="shared" si="19"/>
        <v>2</v>
      </c>
      <c r="AA35" s="13">
        <f t="shared" si="20"/>
        <v>2</v>
      </c>
      <c r="AB35" s="13">
        <f t="shared" si="21"/>
        <v>2</v>
      </c>
      <c r="AC35" s="13">
        <f t="shared" si="22"/>
        <v>2</v>
      </c>
      <c r="AD35" s="13">
        <f t="shared" si="23"/>
        <v>2</v>
      </c>
      <c r="AE35" s="18">
        <f t="shared" si="24"/>
        <v>2</v>
      </c>
      <c r="AF35" s="18">
        <f t="shared" si="25"/>
        <v>2</v>
      </c>
      <c r="AG35" s="13">
        <f t="shared" si="26"/>
        <v>2</v>
      </c>
      <c r="AH35" s="13">
        <f t="shared" si="27"/>
        <v>2</v>
      </c>
      <c r="AI35" s="13">
        <f t="shared" ref="AI35:AI48" si="28">IF($A35-$A$34&lt;=12,2,IF($A35-$A$34&lt;=18,3,IF($A35-$A$34&lt;=24,4,IF($A35-$A$34&lt;=30,5,IF($A35-$A$34&lt;=36,6,IF($A35-$A$34&lt;=42,7,IF($A35-$A$34&lt;=48,8,IF($A35-$A$34&lt;=54,9,IF($A35-$A$34&lt;=60,10,IF($A35-$A$34&lt;=66,11,IF($A35-$A$34&lt;=72,12)))))))))))</f>
        <v>2</v>
      </c>
      <c r="AJ35" s="14" t="str">
        <f>B35</f>
        <v>马过渡</v>
      </c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44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</row>
    <row r="36" s="3" customFormat="1" customHeight="1" spans="1:103">
      <c r="A36" s="8">
        <v>22.5</v>
      </c>
      <c r="B36" s="8" t="s">
        <v>50</v>
      </c>
      <c r="C36" s="13">
        <f>IF($A36-$A$2&lt;=12,2,IF($A36-$A$2&lt;=18,3,IF($A36-$A$2&lt;=24,4,IF($A36-$A$2&lt;=30,5,IF($A36-$A$2&lt;=36,6,IF($A36-$A$2&lt;=42,7,IF($A36-$A$2&lt;=48,8,IF($A36-$A$2&lt;=54,9,IF($A36-$A$2&lt;=60,10,IF($A36-$A$2&lt;=66,11,IF($A36-$A$2&lt;=72,12)))))))))))</f>
        <v>4</v>
      </c>
      <c r="D36" s="13">
        <f>IF($A36-$A$3&lt;=12,2,IF($A36-$A$3&lt;=18,3,IF($A36-$A$3&lt;=24,4,IF($A36-$A$3&lt;=30,5,IF($A36-$A$3&lt;=36,6,IF($A36-$A$3&lt;=42,7,IF($A36-$A$3&lt;=48,8,IF($A36-$A$3&lt;=54,9,IF($A36-$A$3&lt;=60,10,IF($A36-$A$3&lt;=66,11,IF($A36-$A$3&lt;=72,12)))))))))))</f>
        <v>4</v>
      </c>
      <c r="E36" s="13">
        <f>IF($A36-$A$4&lt;=12,2,IF($A36-$A$4&lt;18,3,IF($A36-$A$4&lt;=24,4,IF($A36-$A$4&lt;=30,5,IF($A36-$A$4&lt;=36,6,IF($A36-$A$4&lt;=42,7,IF($A36-$A$4&lt;=48,8,IF($A36-$A$4&lt;=54,9,IF($A36-$A$4&lt;=60,10,IF($A36-$A$4&lt;=66,11,IF($A36-$A$4&lt;=72,12)))))))))))</f>
        <v>4</v>
      </c>
      <c r="F36" s="13">
        <f>IF($A36-$A$5&lt;=12,2,IF($A36-$A$5&lt;=18,3,IF($A36-$A$5&lt;=24,4,IF($A36-$A$5&lt;=30,5,IF($A36-$A$5&lt;=36,6,IF($A36-$A$5&lt;=42,7,IF($A36-$A$5&lt;=48,8,IF($A36-$A$5&lt;=54,9,IF($A36-$A$5&lt;=60,10,IF($A36-$A$5&lt;=66,11,IF($A36-$A$5&lt;=72,12)))))))))))</f>
        <v>4</v>
      </c>
      <c r="G36" s="13">
        <f t="shared" si="0"/>
        <v>4</v>
      </c>
      <c r="H36" s="13">
        <f t="shared" si="1"/>
        <v>4</v>
      </c>
      <c r="I36" s="13">
        <f t="shared" si="2"/>
        <v>4</v>
      </c>
      <c r="J36" s="18">
        <f t="shared" si="3"/>
        <v>4</v>
      </c>
      <c r="K36" s="13">
        <f t="shared" si="4"/>
        <v>3</v>
      </c>
      <c r="L36" s="18">
        <f t="shared" si="5"/>
        <v>3</v>
      </c>
      <c r="M36" s="13">
        <f t="shared" si="6"/>
        <v>3</v>
      </c>
      <c r="N36" s="13">
        <f t="shared" si="7"/>
        <v>3</v>
      </c>
      <c r="O36" s="13">
        <f t="shared" si="8"/>
        <v>3</v>
      </c>
      <c r="P36" s="18">
        <f t="shared" si="9"/>
        <v>3</v>
      </c>
      <c r="Q36" s="13">
        <f t="shared" si="10"/>
        <v>3</v>
      </c>
      <c r="R36" s="18">
        <f t="shared" si="11"/>
        <v>3</v>
      </c>
      <c r="S36" s="13">
        <f t="shared" si="12"/>
        <v>3</v>
      </c>
      <c r="T36" s="18">
        <f t="shared" si="13"/>
        <v>3</v>
      </c>
      <c r="U36" s="13">
        <f t="shared" si="14"/>
        <v>2</v>
      </c>
      <c r="V36" s="18">
        <f t="shared" si="15"/>
        <v>2</v>
      </c>
      <c r="W36" s="13">
        <f t="shared" si="16"/>
        <v>2</v>
      </c>
      <c r="X36" s="13">
        <f t="shared" si="17"/>
        <v>2</v>
      </c>
      <c r="Y36" s="13">
        <f t="shared" si="18"/>
        <v>2</v>
      </c>
      <c r="Z36" s="18">
        <f t="shared" si="19"/>
        <v>2</v>
      </c>
      <c r="AA36" s="13">
        <f t="shared" si="20"/>
        <v>2</v>
      </c>
      <c r="AB36" s="13">
        <f t="shared" si="21"/>
        <v>2</v>
      </c>
      <c r="AC36" s="13">
        <f t="shared" si="22"/>
        <v>2</v>
      </c>
      <c r="AD36" s="13">
        <f t="shared" si="23"/>
        <v>2</v>
      </c>
      <c r="AE36" s="18">
        <f t="shared" si="24"/>
        <v>2</v>
      </c>
      <c r="AF36" s="18">
        <f t="shared" si="25"/>
        <v>2</v>
      </c>
      <c r="AG36" s="13">
        <f t="shared" si="26"/>
        <v>2</v>
      </c>
      <c r="AH36" s="13">
        <f t="shared" si="27"/>
        <v>2</v>
      </c>
      <c r="AI36" s="13">
        <f t="shared" si="28"/>
        <v>2</v>
      </c>
      <c r="AJ36" s="13">
        <f t="shared" ref="AJ36:AJ48" si="29">IF($A36-$A$35&lt;=12,2,IF($A36-$A$35&lt;=18,3,IF($A36-$A$35&lt;=24,4,IF($A36-$A$35&lt;=30,5,IF($A36-$A$35&lt;=36,6,IF($A36-$A$35&lt;=42,7,IF($A36-$A$35&lt;=48,8,IF($A36-$A$35&lt;=54,9,IF($A36-$A$35&lt;=60,10,IF($A36-$A$35&lt;=66,11,IF($A36-$A$35&lt;=72,12)))))))))))</f>
        <v>2</v>
      </c>
      <c r="AK36" s="14" t="str">
        <f>B36</f>
        <v>科融创业大厦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44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</row>
    <row r="37" s="3" customFormat="1" customHeight="1" spans="1:103">
      <c r="A37" s="8">
        <v>23.4</v>
      </c>
      <c r="B37" s="8" t="s">
        <v>51</v>
      </c>
      <c r="C37" s="13">
        <f>IF($A37-$A$2&lt;=12,2,IF($A37-$A$2&lt;=18,3,IF($A37-$A$2&lt;=24,4,IF($A37-$A$2&lt;=30,5,IF($A37-$A$2&lt;=36,6,IF($A37-$A$2&lt;=42,7,IF($A37-$A$2&lt;=48,8,IF($A37-$A$2&lt;=54,9,IF($A37-$A$2&lt;=60,10,IF($A37-$A$2&lt;=66,11,IF($A37-$A$2&lt;=72,12)))))))))))</f>
        <v>4</v>
      </c>
      <c r="D37" s="13">
        <f>IF($A37-$A$3&lt;=12,2,IF($A37-$A$3&lt;=18,3,IF($A37-$A$3&lt;=24,4,IF($A37-$A$3&lt;=30,5,IF($A37-$A$3&lt;=36,6,IF($A37-$A$3&lt;=42,7,IF($A37-$A$3&lt;=48,8,IF($A37-$A$3&lt;=54,9,IF($A37-$A$3&lt;=60,10,IF($A37-$A$3&lt;=66,11,IF($A37-$A$3&lt;=72,12)))))))))))</f>
        <v>4</v>
      </c>
      <c r="E37" s="13">
        <f>IF($A37-$A$4&lt;=12,2,IF($A37-$A$4&lt;18,3,IF($A37-$A$4&lt;=24,4,IF($A37-$A$4&lt;=30,5,IF($A37-$A$4&lt;=36,6,IF($A37-$A$4&lt;=42,7,IF($A37-$A$4&lt;=48,8,IF($A37-$A$4&lt;=54,9,IF($A37-$A$4&lt;=60,10,IF($A37-$A$4&lt;=66,11,IF($A37-$A$4&lt;=72,12)))))))))))</f>
        <v>4</v>
      </c>
      <c r="F37" s="13">
        <f>IF($A37-$A$5&lt;=12,2,IF($A37-$A$5&lt;=18,3,IF($A37-$A$5&lt;=24,4,IF($A37-$A$5&lt;=30,5,IF($A37-$A$5&lt;=36,6,IF($A37-$A$5&lt;=42,7,IF($A37-$A$5&lt;=48,8,IF($A37-$A$5&lt;=54,9,IF($A37-$A$5&lt;=60,10,IF($A37-$A$5&lt;=66,11,IF($A37-$A$5&lt;=72,12)))))))))))</f>
        <v>4</v>
      </c>
      <c r="G37" s="13">
        <f t="shared" si="0"/>
        <v>4</v>
      </c>
      <c r="H37" s="13">
        <f t="shared" si="1"/>
        <v>4</v>
      </c>
      <c r="I37" s="13">
        <f t="shared" si="2"/>
        <v>4</v>
      </c>
      <c r="J37" s="18">
        <f t="shared" si="3"/>
        <v>4</v>
      </c>
      <c r="K37" s="13">
        <f t="shared" si="4"/>
        <v>4</v>
      </c>
      <c r="L37" s="18">
        <f t="shared" si="5"/>
        <v>3</v>
      </c>
      <c r="M37" s="13">
        <f t="shared" si="6"/>
        <v>3</v>
      </c>
      <c r="N37" s="13">
        <f t="shared" si="7"/>
        <v>3</v>
      </c>
      <c r="O37" s="13">
        <f t="shared" si="8"/>
        <v>3</v>
      </c>
      <c r="P37" s="18">
        <f t="shared" si="9"/>
        <v>3</v>
      </c>
      <c r="Q37" s="13">
        <f t="shared" si="10"/>
        <v>3</v>
      </c>
      <c r="R37" s="18">
        <f t="shared" si="11"/>
        <v>3</v>
      </c>
      <c r="S37" s="13">
        <f t="shared" si="12"/>
        <v>3</v>
      </c>
      <c r="T37" s="18">
        <f t="shared" si="13"/>
        <v>3</v>
      </c>
      <c r="U37" s="13">
        <f t="shared" si="14"/>
        <v>3</v>
      </c>
      <c r="V37" s="18">
        <f t="shared" si="15"/>
        <v>2</v>
      </c>
      <c r="W37" s="13">
        <f t="shared" si="16"/>
        <v>2</v>
      </c>
      <c r="X37" s="13">
        <f t="shared" si="17"/>
        <v>2</v>
      </c>
      <c r="Y37" s="13">
        <f t="shared" si="18"/>
        <v>2</v>
      </c>
      <c r="Z37" s="18">
        <f t="shared" si="19"/>
        <v>2</v>
      </c>
      <c r="AA37" s="13">
        <f t="shared" si="20"/>
        <v>2</v>
      </c>
      <c r="AB37" s="13">
        <f t="shared" si="21"/>
        <v>2</v>
      </c>
      <c r="AC37" s="13">
        <f t="shared" si="22"/>
        <v>2</v>
      </c>
      <c r="AD37" s="13">
        <f t="shared" si="23"/>
        <v>2</v>
      </c>
      <c r="AE37" s="18">
        <f t="shared" si="24"/>
        <v>2</v>
      </c>
      <c r="AF37" s="18">
        <f t="shared" si="25"/>
        <v>2</v>
      </c>
      <c r="AG37" s="13">
        <f t="shared" si="26"/>
        <v>2</v>
      </c>
      <c r="AH37" s="13">
        <f t="shared" si="27"/>
        <v>2</v>
      </c>
      <c r="AI37" s="13">
        <f t="shared" si="28"/>
        <v>2</v>
      </c>
      <c r="AJ37" s="13">
        <f t="shared" si="29"/>
        <v>2</v>
      </c>
      <c r="AK37" s="18">
        <f t="shared" ref="AK37:AK48" si="30">IF($A37-$A$36&lt;=12,2,IF($A37-$A$36&lt;=18,3,IF($A37-$A$36&lt;=24,4,IF($A37-$A$36&lt;=30,5,IF($A37-$A$36&lt;=36,6,IF($A37-$A$36&lt;=42,7,IF($A37-$A$36&lt;=48,8,IF($A37-$A$36&lt;=54,9,IF($A37-$A$36&lt;=60,10,IF($A37-$A$36&lt;=66,11,IF($A37-$A$36&lt;=72,12)))))))))))</f>
        <v>2</v>
      </c>
      <c r="AL37" s="14" t="str">
        <f>B37</f>
        <v>惠州汽配城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4"/>
      <c r="BB37" s="45"/>
      <c r="BC37" s="45"/>
      <c r="BD37" s="45"/>
      <c r="BE37" s="45"/>
      <c r="BF37" s="45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</row>
    <row r="38" s="3" customFormat="1" customHeight="1" spans="1:103">
      <c r="A38" s="8">
        <v>23.9</v>
      </c>
      <c r="B38" s="8" t="s">
        <v>52</v>
      </c>
      <c r="C38" s="13">
        <f>IF($A38-$A$2&lt;=12,2,IF($A38-$A$2&lt;=18,3,IF($A38-$A$2&lt;=24,4,IF($A38-$A$2&lt;=30,5,IF($A38-$A$2&lt;=36,6,IF($A38-$A$2&lt;=42,7,IF($A38-$A$2&lt;=48,8,IF($A38-$A$2&lt;=54,9,IF($A38-$A$2&lt;=60,10,IF($A38-$A$2&lt;=66,11,IF($A38-$A$2&lt;=72,12)))))))))))</f>
        <v>4</v>
      </c>
      <c r="D38" s="13">
        <f>IF($A38-$A$3&lt;=12,2,IF($A38-$A$3&lt;=18,3,IF($A38-$A$3&lt;=24,4,IF($A38-$A$3&lt;=30,5,IF($A38-$A$3&lt;=36,6,IF($A38-$A$3&lt;=42,7,IF($A38-$A$3&lt;=48,8,IF($A38-$A$3&lt;=54,9,IF($A38-$A$3&lt;=60,10,IF($A38-$A$3&lt;=66,11,IF($A38-$A$3&lt;=72,12)))))))))))</f>
        <v>4</v>
      </c>
      <c r="E38" s="13">
        <f>IF($A38-$A$4&lt;=12,2,IF($A38-$A$4&lt;18,3,IF($A38-$A$4&lt;=24,4,IF($A38-$A$4&lt;=30,5,IF($A38-$A$4&lt;=36,6,IF($A38-$A$4&lt;=42,7,IF($A38-$A$4&lt;=48,8,IF($A38-$A$4&lt;=54,9,IF($A38-$A$4&lt;=60,10,IF($A38-$A$4&lt;=66,11,IF($A38-$A$4&lt;=72,12)))))))))))</f>
        <v>4</v>
      </c>
      <c r="F38" s="13">
        <f>IF($A38-$A$5&lt;=12,2,IF($A38-$A$5&lt;=18,3,IF($A38-$A$5&lt;=24,4,IF($A38-$A$5&lt;=30,5,IF($A38-$A$5&lt;=36,6,IF($A38-$A$5&lt;=42,7,IF($A38-$A$5&lt;=48,8,IF($A38-$A$5&lt;=54,9,IF($A38-$A$5&lt;=60,10,IF($A38-$A$5&lt;=66,11,IF($A38-$A$5&lt;=72,12)))))))))))</f>
        <v>4</v>
      </c>
      <c r="G38" s="13">
        <f t="shared" si="0"/>
        <v>4</v>
      </c>
      <c r="H38" s="13">
        <f t="shared" si="1"/>
        <v>4</v>
      </c>
      <c r="I38" s="13">
        <f t="shared" si="2"/>
        <v>4</v>
      </c>
      <c r="J38" s="18">
        <f t="shared" si="3"/>
        <v>4</v>
      </c>
      <c r="K38" s="13">
        <f t="shared" si="4"/>
        <v>4</v>
      </c>
      <c r="L38" s="18">
        <f t="shared" si="5"/>
        <v>4</v>
      </c>
      <c r="M38" s="13">
        <f t="shared" si="6"/>
        <v>3</v>
      </c>
      <c r="N38" s="13">
        <f t="shared" si="7"/>
        <v>3</v>
      </c>
      <c r="O38" s="13">
        <f t="shared" si="8"/>
        <v>3</v>
      </c>
      <c r="P38" s="18">
        <f t="shared" si="9"/>
        <v>3</v>
      </c>
      <c r="Q38" s="13">
        <f t="shared" si="10"/>
        <v>3</v>
      </c>
      <c r="R38" s="18">
        <f t="shared" si="11"/>
        <v>3</v>
      </c>
      <c r="S38" s="13">
        <f t="shared" si="12"/>
        <v>3</v>
      </c>
      <c r="T38" s="18">
        <f t="shared" si="13"/>
        <v>3</v>
      </c>
      <c r="U38" s="13">
        <f t="shared" si="14"/>
        <v>3</v>
      </c>
      <c r="V38" s="18">
        <f t="shared" si="15"/>
        <v>3</v>
      </c>
      <c r="W38" s="13">
        <f t="shared" si="16"/>
        <v>2</v>
      </c>
      <c r="X38" s="13">
        <f t="shared" si="17"/>
        <v>2</v>
      </c>
      <c r="Y38" s="13">
        <f t="shared" si="18"/>
        <v>2</v>
      </c>
      <c r="Z38" s="18">
        <f t="shared" si="19"/>
        <v>2</v>
      </c>
      <c r="AA38" s="13">
        <f t="shared" si="20"/>
        <v>2</v>
      </c>
      <c r="AB38" s="13">
        <f t="shared" si="21"/>
        <v>2</v>
      </c>
      <c r="AC38" s="13">
        <f t="shared" si="22"/>
        <v>2</v>
      </c>
      <c r="AD38" s="13">
        <f t="shared" si="23"/>
        <v>2</v>
      </c>
      <c r="AE38" s="18">
        <f t="shared" si="24"/>
        <v>2</v>
      </c>
      <c r="AF38" s="18">
        <f t="shared" si="25"/>
        <v>2</v>
      </c>
      <c r="AG38" s="13">
        <f t="shared" si="26"/>
        <v>2</v>
      </c>
      <c r="AH38" s="13">
        <f t="shared" si="27"/>
        <v>2</v>
      </c>
      <c r="AI38" s="13">
        <f t="shared" si="28"/>
        <v>2</v>
      </c>
      <c r="AJ38" s="13">
        <f t="shared" si="29"/>
        <v>2</v>
      </c>
      <c r="AK38" s="18">
        <f t="shared" si="30"/>
        <v>2</v>
      </c>
      <c r="AL38" s="13">
        <f t="shared" ref="AL38:AL48" si="31">IF($A38-$A$37&lt;=12,2,IF($A38-$A$37&lt;=18,3,IF($A38-$A$37&lt;=24,4,IF($A38-$A$37&lt;=30,5,IF($A38-$A$37&lt;=36,6,IF($A38-$A$37&lt;=42,7,IF($A38-$A$37&lt;=48,8,IF($A38-$A$37&lt;=54,9,IF($A38-$A$37&lt;=60,10,IF($A38-$A$37&lt;=66,11,IF($A38-$A$37&lt;=72,12)))))))))))</f>
        <v>2</v>
      </c>
      <c r="AM38" s="14" t="str">
        <f>B38</f>
        <v>平南路口</v>
      </c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44"/>
      <c r="BB38" s="45"/>
      <c r="BC38" s="45"/>
      <c r="BD38" s="45"/>
      <c r="BE38" s="45"/>
      <c r="BF38" s="45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</row>
    <row r="39" s="3" customFormat="1" customHeight="1" spans="1:103">
      <c r="A39" s="8">
        <v>24.3</v>
      </c>
      <c r="B39" s="8" t="s">
        <v>53</v>
      </c>
      <c r="C39" s="13">
        <f>IF($A39-$A$2&lt;=12,2,IF($A39-$A$2&lt;=18,3,IF($A39-$A$2&lt;=24,4,IF($A39-$A$2&lt;=30,5,IF($A39-$A$2&lt;=36,6,IF($A39-$A$2&lt;=42,7,IF($A39-$A$2&lt;=48,8,IF($A39-$A$2&lt;=54,9,IF($A39-$A$2&lt;=60,10,IF($A39-$A$2&lt;=66,11,IF($A39-$A$2&lt;=72,12)))))))))))</f>
        <v>5</v>
      </c>
      <c r="D39" s="13">
        <f>IF($A39-$A$3&lt;=12,2,IF($A39-$A$3&lt;=18,3,IF($A39-$A$3&lt;=24,4,IF($A39-$A$3&lt;=30,5,IF($A39-$A$3&lt;=36,6,IF($A39-$A$3&lt;=42,7,IF($A39-$A$3&lt;=48,8,IF($A39-$A$3&lt;=54,9,IF($A39-$A$3&lt;=60,10,IF($A39-$A$3&lt;=66,11,IF($A39-$A$3&lt;=72,12)))))))))))</f>
        <v>4</v>
      </c>
      <c r="E39" s="13">
        <f>IF($A39-$A$4&lt;=12,2,IF($A39-$A$4&lt;18,3,IF($A39-$A$4&lt;=24,4,IF($A39-$A$4&lt;=30,5,IF($A39-$A$4&lt;=36,6,IF($A39-$A$4&lt;=42,7,IF($A39-$A$4&lt;=48,8,IF($A39-$A$4&lt;=54,9,IF($A39-$A$4&lt;=60,10,IF($A39-$A$4&lt;=66,11,IF($A39-$A$4&lt;=72,12)))))))))))</f>
        <v>4</v>
      </c>
      <c r="F39" s="13">
        <f>IF($A39-$A$5&lt;=12,2,IF($A39-$A$5&lt;=18,3,IF($A39-$A$5&lt;=24,4,IF($A39-$A$5&lt;=30,5,IF($A39-$A$5&lt;=36,6,IF($A39-$A$5&lt;=42,7,IF($A39-$A$5&lt;=48,8,IF($A39-$A$5&lt;=54,9,IF($A39-$A$5&lt;=60,10,IF($A39-$A$5&lt;=66,11,IF($A39-$A$5&lt;=72,12)))))))))))</f>
        <v>4</v>
      </c>
      <c r="G39" s="13">
        <f t="shared" si="0"/>
        <v>4</v>
      </c>
      <c r="H39" s="13">
        <f t="shared" si="1"/>
        <v>4</v>
      </c>
      <c r="I39" s="13">
        <f t="shared" si="2"/>
        <v>4</v>
      </c>
      <c r="J39" s="18">
        <f t="shared" si="3"/>
        <v>4</v>
      </c>
      <c r="K39" s="13">
        <f t="shared" si="4"/>
        <v>4</v>
      </c>
      <c r="L39" s="18">
        <f t="shared" si="5"/>
        <v>4</v>
      </c>
      <c r="M39" s="13">
        <f t="shared" si="6"/>
        <v>3</v>
      </c>
      <c r="N39" s="13">
        <f t="shared" si="7"/>
        <v>3</v>
      </c>
      <c r="O39" s="13">
        <f t="shared" si="8"/>
        <v>3</v>
      </c>
      <c r="P39" s="18">
        <f t="shared" si="9"/>
        <v>3</v>
      </c>
      <c r="Q39" s="13">
        <f t="shared" si="10"/>
        <v>3</v>
      </c>
      <c r="R39" s="18">
        <f t="shared" si="11"/>
        <v>3</v>
      </c>
      <c r="S39" s="13">
        <f t="shared" si="12"/>
        <v>3</v>
      </c>
      <c r="T39" s="18">
        <f t="shared" si="13"/>
        <v>3</v>
      </c>
      <c r="U39" s="13">
        <f t="shared" si="14"/>
        <v>3</v>
      </c>
      <c r="V39" s="18">
        <f t="shared" si="15"/>
        <v>3</v>
      </c>
      <c r="W39" s="13">
        <f t="shared" si="16"/>
        <v>3</v>
      </c>
      <c r="X39" s="13">
        <f t="shared" si="17"/>
        <v>2</v>
      </c>
      <c r="Y39" s="13">
        <f t="shared" si="18"/>
        <v>2</v>
      </c>
      <c r="Z39" s="18">
        <f t="shared" si="19"/>
        <v>2</v>
      </c>
      <c r="AA39" s="13">
        <f t="shared" si="20"/>
        <v>2</v>
      </c>
      <c r="AB39" s="13">
        <f t="shared" si="21"/>
        <v>2</v>
      </c>
      <c r="AC39" s="13">
        <f t="shared" si="22"/>
        <v>2</v>
      </c>
      <c r="AD39" s="13">
        <f t="shared" si="23"/>
        <v>2</v>
      </c>
      <c r="AE39" s="18">
        <f t="shared" si="24"/>
        <v>2</v>
      </c>
      <c r="AF39" s="18">
        <f t="shared" si="25"/>
        <v>2</v>
      </c>
      <c r="AG39" s="13">
        <f t="shared" si="26"/>
        <v>2</v>
      </c>
      <c r="AH39" s="13">
        <f t="shared" si="27"/>
        <v>2</v>
      </c>
      <c r="AI39" s="13">
        <f t="shared" si="28"/>
        <v>2</v>
      </c>
      <c r="AJ39" s="13">
        <f t="shared" si="29"/>
        <v>2</v>
      </c>
      <c r="AK39" s="18">
        <f t="shared" si="30"/>
        <v>2</v>
      </c>
      <c r="AL39" s="13">
        <f t="shared" si="31"/>
        <v>2</v>
      </c>
      <c r="AM39" s="18">
        <f t="shared" ref="AM39:AM48" si="32">IF($A39-$A$38&lt;=12,2,IF($A39-$A$38&lt;=18,3,IF($A39-$A$38&lt;=24,4,IF($A39-$A$38&lt;=30,5,IF($A39-$A$38&lt;=36,6,IF($A39-$A$38&lt;=42,7,IF($A39-$A$38&lt;=48,8,IF($A39-$A$38&lt;=54,9,IF($A39-$A$38&lt;=60,10,IF($A39-$A$38&lt;=66,11,IF($A39-$A$38&lt;=72,12)))))))))))</f>
        <v>2</v>
      </c>
      <c r="AN39" s="14" t="str">
        <f>B39</f>
        <v>仲恺中学</v>
      </c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44"/>
      <c r="BB39" s="45"/>
      <c r="BC39" s="45"/>
      <c r="BD39" s="45"/>
      <c r="BE39" s="45"/>
      <c r="BF39" s="45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</row>
    <row r="40" s="3" customFormat="1" customHeight="1" spans="1:254">
      <c r="A40" s="8">
        <v>24.7</v>
      </c>
      <c r="B40" s="8" t="s">
        <v>54</v>
      </c>
      <c r="C40" s="13">
        <f>IF($A40-$A$2&lt;=12,2,IF($A40-$A$2&lt;=18,3,IF($A40-$A$2&lt;=24,4,IF($A40-$A$2&lt;=30,5,IF($A40-$A$2&lt;=36,6,IF($A40-$A$2&lt;=42,7,IF($A40-$A$2&lt;=48,8,IF($A40-$A$2&lt;=54,9,IF($A40-$A$2&lt;=60,10,IF($A40-$A$2&lt;=66,11,IF($A40-$A$2&lt;=72,12)))))))))))</f>
        <v>5</v>
      </c>
      <c r="D40" s="13">
        <f>IF($A40-$A$3&lt;=12,2,IF($A40-$A$3&lt;=18,3,IF($A40-$A$3&lt;=24,4,IF($A40-$A$3&lt;=30,5,IF($A40-$A$3&lt;=36,6,IF($A40-$A$3&lt;=42,7,IF($A40-$A$3&lt;=48,8,IF($A40-$A$3&lt;=54,9,IF($A40-$A$3&lt;=60,10,IF($A40-$A$3&lt;=66,11,IF($A40-$A$3&lt;=72,12)))))))))))</f>
        <v>4</v>
      </c>
      <c r="E40" s="13">
        <f>IF($A40-$A$4&lt;=12,2,IF($A40-$A$4&lt;18,3,IF($A40-$A$4&lt;=24,4,IF($A40-$A$4&lt;=30,5,IF($A40-$A$4&lt;=36,6,IF($A40-$A$4&lt;=42,7,IF($A40-$A$4&lt;=48,8,IF($A40-$A$4&lt;=54,9,IF($A40-$A$4&lt;=60,10,IF($A40-$A$4&lt;=66,11,IF($A40-$A$4&lt;=72,12)))))))))))</f>
        <v>4</v>
      </c>
      <c r="F40" s="13">
        <f>IF($A40-$A$5&lt;=12,2,IF($A40-$A$5&lt;=18,3,IF($A40-$A$5&lt;=24,4,IF($A40-$A$5&lt;=30,5,IF($A40-$A$5&lt;=36,6,IF($A40-$A$5&lt;=42,7,IF($A40-$A$5&lt;=48,8,IF($A40-$A$5&lt;=54,9,IF($A40-$A$5&lt;=60,10,IF($A40-$A$5&lt;=66,11,IF($A40-$A$5&lt;=72,12)))))))))))</f>
        <v>4</v>
      </c>
      <c r="G40" s="13">
        <f t="shared" si="0"/>
        <v>4</v>
      </c>
      <c r="H40" s="13">
        <f t="shared" si="1"/>
        <v>4</v>
      </c>
      <c r="I40" s="13">
        <f t="shared" si="2"/>
        <v>4</v>
      </c>
      <c r="J40" s="18">
        <f t="shared" si="3"/>
        <v>4</v>
      </c>
      <c r="K40" s="13">
        <f t="shared" si="4"/>
        <v>4</v>
      </c>
      <c r="L40" s="18">
        <f t="shared" si="5"/>
        <v>4</v>
      </c>
      <c r="M40" s="13">
        <f t="shared" si="6"/>
        <v>3</v>
      </c>
      <c r="N40" s="13">
        <f t="shared" si="7"/>
        <v>3</v>
      </c>
      <c r="O40" s="13">
        <f t="shared" si="8"/>
        <v>3</v>
      </c>
      <c r="P40" s="18">
        <f t="shared" si="9"/>
        <v>3</v>
      </c>
      <c r="Q40" s="13">
        <f t="shared" si="10"/>
        <v>3</v>
      </c>
      <c r="R40" s="18">
        <f t="shared" si="11"/>
        <v>3</v>
      </c>
      <c r="S40" s="13">
        <f t="shared" si="12"/>
        <v>3</v>
      </c>
      <c r="T40" s="18">
        <f t="shared" si="13"/>
        <v>3</v>
      </c>
      <c r="U40" s="13">
        <f t="shared" si="14"/>
        <v>3</v>
      </c>
      <c r="V40" s="18">
        <f t="shared" si="15"/>
        <v>3</v>
      </c>
      <c r="W40" s="13">
        <f t="shared" si="16"/>
        <v>3</v>
      </c>
      <c r="X40" s="13">
        <f t="shared" si="17"/>
        <v>3</v>
      </c>
      <c r="Y40" s="13">
        <f t="shared" si="18"/>
        <v>2</v>
      </c>
      <c r="Z40" s="18">
        <f t="shared" si="19"/>
        <v>2</v>
      </c>
      <c r="AA40" s="13">
        <f t="shared" si="20"/>
        <v>2</v>
      </c>
      <c r="AB40" s="13">
        <f t="shared" si="21"/>
        <v>2</v>
      </c>
      <c r="AC40" s="13">
        <f t="shared" si="22"/>
        <v>2</v>
      </c>
      <c r="AD40" s="13">
        <f t="shared" si="23"/>
        <v>2</v>
      </c>
      <c r="AE40" s="18">
        <f t="shared" si="24"/>
        <v>2</v>
      </c>
      <c r="AF40" s="18">
        <f t="shared" si="25"/>
        <v>2</v>
      </c>
      <c r="AG40" s="13">
        <f t="shared" si="26"/>
        <v>2</v>
      </c>
      <c r="AH40" s="13">
        <f t="shared" si="27"/>
        <v>2</v>
      </c>
      <c r="AI40" s="13">
        <f t="shared" si="28"/>
        <v>2</v>
      </c>
      <c r="AJ40" s="13">
        <f t="shared" si="29"/>
        <v>2</v>
      </c>
      <c r="AK40" s="18">
        <f t="shared" si="30"/>
        <v>2</v>
      </c>
      <c r="AL40" s="13">
        <f t="shared" si="31"/>
        <v>2</v>
      </c>
      <c r="AM40" s="18">
        <f t="shared" si="32"/>
        <v>2</v>
      </c>
      <c r="AN40" s="13">
        <f t="shared" ref="AN40:AN48" si="33">IF($A40-$A$39&lt;=12,2,IF($A40-$A$39&lt;=18,3,IF($A40-$A$39&lt;=24,4,IF($A40-$A$39&lt;=30,5,IF($A40-$A$39&lt;=36,6,IF($A40-$A$39&lt;=42,7,IF($A40-$A$39&lt;=48,8,IF($A40-$A$39&lt;=54,9,IF($A40-$A$39&lt;=60,10,IF($A40-$A$39&lt;=66,11,IF($A40-$A$39&lt;=72,12)))))))))))</f>
        <v>2</v>
      </c>
      <c r="AO40" s="14" t="str">
        <f>B40</f>
        <v>陈江南城轨站（天益城）</v>
      </c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44"/>
      <c r="BB40" s="45"/>
      <c r="BC40" s="45"/>
      <c r="BD40" s="45"/>
      <c r="BE40" s="45"/>
      <c r="BF40" s="45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25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  <row r="41" s="3" customFormat="1" customHeight="1" spans="1:103">
      <c r="A41" s="8">
        <v>25.4</v>
      </c>
      <c r="B41" s="8" t="s">
        <v>55</v>
      </c>
      <c r="C41" s="13">
        <f>IF($A41-$A$2&lt;=12,2,IF($A41-$A$2&lt;=18,3,IF($A41-$A$2&lt;=24,4,IF($A41-$A$2&lt;=30,5,IF($A41-$A$2&lt;=36,6,IF($A41-$A$2&lt;=42,7,IF($A41-$A$2&lt;=48,8,IF($A41-$A$2&lt;=54,9,IF($A41-$A$2&lt;=60,10,IF($A41-$A$2&lt;=66,11,IF($A41-$A$2&lt;=72,12)))))))))))</f>
        <v>5</v>
      </c>
      <c r="D41" s="13">
        <f>IF($A41-$A$3&lt;=12,2,IF($A41-$A$3&lt;=18,3,IF($A41-$A$3&lt;=24,4,IF($A41-$A$3&lt;=30,5,IF($A41-$A$3&lt;=36,6,IF($A41-$A$3&lt;=42,7,IF($A41-$A$3&lt;=48,8,IF($A41-$A$3&lt;=54,9,IF($A41-$A$3&lt;=60,10,IF($A41-$A$3&lt;=66,11,IF($A41-$A$3&lt;=72,12)))))))))))</f>
        <v>5</v>
      </c>
      <c r="E41" s="13">
        <f>IF($A41-$A$4&lt;=12,2,IF($A41-$A$4&lt;18,3,IF($A41-$A$4&lt;=24,4,IF($A41-$A$4&lt;=30,5,IF($A41-$A$4&lt;=36,6,IF($A41-$A$4&lt;=42,7,IF($A41-$A$4&lt;=48,8,IF($A41-$A$4&lt;=54,9,IF($A41-$A$4&lt;=60,10,IF($A41-$A$4&lt;=66,11,IF($A41-$A$4&lt;=72,12)))))))))))</f>
        <v>5</v>
      </c>
      <c r="F41" s="13">
        <f>IF($A41-$A$5&lt;=12,2,IF($A41-$A$5&lt;=18,3,IF($A41-$A$5&lt;=24,4,IF($A41-$A$5&lt;=30,5,IF($A41-$A$5&lt;=36,6,IF($A41-$A$5&lt;=42,7,IF($A41-$A$5&lt;=48,8,IF($A41-$A$5&lt;=54,9,IF($A41-$A$5&lt;=60,10,IF($A41-$A$5&lt;=66,11,IF($A41-$A$5&lt;=72,12)))))))))))</f>
        <v>4</v>
      </c>
      <c r="G41" s="13">
        <f t="shared" si="0"/>
        <v>4</v>
      </c>
      <c r="H41" s="13">
        <f t="shared" si="1"/>
        <v>4</v>
      </c>
      <c r="I41" s="13">
        <f t="shared" si="2"/>
        <v>4</v>
      </c>
      <c r="J41" s="18">
        <f t="shared" si="3"/>
        <v>4</v>
      </c>
      <c r="K41" s="13">
        <f t="shared" si="4"/>
        <v>4</v>
      </c>
      <c r="L41" s="18">
        <f t="shared" si="5"/>
        <v>4</v>
      </c>
      <c r="M41" s="13">
        <f t="shared" si="6"/>
        <v>4</v>
      </c>
      <c r="N41" s="13">
        <f t="shared" si="7"/>
        <v>3</v>
      </c>
      <c r="O41" s="13">
        <f t="shared" si="8"/>
        <v>3</v>
      </c>
      <c r="P41" s="18">
        <f t="shared" si="9"/>
        <v>3</v>
      </c>
      <c r="Q41" s="13">
        <f t="shared" si="10"/>
        <v>3</v>
      </c>
      <c r="R41" s="18">
        <f t="shared" si="11"/>
        <v>3</v>
      </c>
      <c r="S41" s="13">
        <f t="shared" si="12"/>
        <v>3</v>
      </c>
      <c r="T41" s="18">
        <f t="shared" si="13"/>
        <v>3</v>
      </c>
      <c r="U41" s="13">
        <f t="shared" si="14"/>
        <v>3</v>
      </c>
      <c r="V41" s="18">
        <f t="shared" si="15"/>
        <v>3</v>
      </c>
      <c r="W41" s="13">
        <f t="shared" si="16"/>
        <v>3</v>
      </c>
      <c r="X41" s="13">
        <f t="shared" si="17"/>
        <v>3</v>
      </c>
      <c r="Y41" s="13">
        <f t="shared" si="18"/>
        <v>3</v>
      </c>
      <c r="Z41" s="18">
        <f t="shared" si="19"/>
        <v>2</v>
      </c>
      <c r="AA41" s="13">
        <f t="shared" si="20"/>
        <v>2</v>
      </c>
      <c r="AB41" s="13">
        <f t="shared" si="21"/>
        <v>2</v>
      </c>
      <c r="AC41" s="13">
        <f t="shared" si="22"/>
        <v>2</v>
      </c>
      <c r="AD41" s="13">
        <f t="shared" si="23"/>
        <v>2</v>
      </c>
      <c r="AE41" s="18">
        <f t="shared" si="24"/>
        <v>2</v>
      </c>
      <c r="AF41" s="18">
        <f t="shared" si="25"/>
        <v>2</v>
      </c>
      <c r="AG41" s="13">
        <f t="shared" si="26"/>
        <v>2</v>
      </c>
      <c r="AH41" s="13">
        <f t="shared" si="27"/>
        <v>2</v>
      </c>
      <c r="AI41" s="13">
        <f t="shared" si="28"/>
        <v>2</v>
      </c>
      <c r="AJ41" s="13">
        <f t="shared" si="29"/>
        <v>2</v>
      </c>
      <c r="AK41" s="18">
        <f t="shared" si="30"/>
        <v>2</v>
      </c>
      <c r="AL41" s="13">
        <f t="shared" si="31"/>
        <v>2</v>
      </c>
      <c r="AM41" s="18">
        <f t="shared" si="32"/>
        <v>2</v>
      </c>
      <c r="AN41" s="13">
        <f t="shared" si="33"/>
        <v>2</v>
      </c>
      <c r="AO41" s="18">
        <f t="shared" ref="AO41:AO48" si="34">IF($A41-$A$40&lt;=12,2,IF($A41-$A$40&lt;=18,3,IF($A41-$A$40&lt;=24,4,IF($A41-$A$40&lt;=30,5,IF($A41-$A$40&lt;=36,6,IF($A41-$A$40&lt;=42,7,IF($A41-$A$40&lt;=48,8,IF($A41-$A$40&lt;=54,9,IF($A41-$A$40&lt;=60,10,IF($A41-$A$40&lt;=66,11,IF($A41-$A$40&lt;=72,12)))))))))))</f>
        <v>2</v>
      </c>
      <c r="AP41" s="14" t="str">
        <f>B41</f>
        <v>天地和广场</v>
      </c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4"/>
      <c r="BB41" s="45"/>
      <c r="BC41" s="45"/>
      <c r="BD41" s="45"/>
      <c r="BE41" s="45"/>
      <c r="BF41" s="45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25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</row>
    <row r="42" s="3" customFormat="1" customHeight="1" spans="1:103">
      <c r="A42" s="8">
        <v>25.8</v>
      </c>
      <c r="B42" s="8" t="s">
        <v>56</v>
      </c>
      <c r="C42" s="13">
        <f>IF($A42-$A$2&lt;=12,2,IF($A42-$A$2&lt;=18,3,IF($A42-$A$2&lt;=24,4,IF($A42-$A$2&lt;=30,5,IF($A42-$A$2&lt;=36,6,IF($A42-$A$2&lt;=42,7,IF($A42-$A$2&lt;=48,8,IF($A42-$A$2&lt;=54,9,IF($A42-$A$2&lt;=60,10,IF($A42-$A$2&lt;=66,11,IF($A42-$A$2&lt;=72,12)))))))))))</f>
        <v>5</v>
      </c>
      <c r="D42" s="13">
        <f>IF($A42-$A$3&lt;=12,2,IF($A42-$A$3&lt;=18,3,IF($A42-$A$3&lt;=24,4,IF($A42-$A$3&lt;=30,5,IF($A42-$A$3&lt;=36,6,IF($A42-$A$3&lt;=42,7,IF($A42-$A$3&lt;=48,8,IF($A42-$A$3&lt;=54,9,IF($A42-$A$3&lt;=60,10,IF($A42-$A$3&lt;=66,11,IF($A42-$A$3&lt;=72,12)))))))))))</f>
        <v>5</v>
      </c>
      <c r="E42" s="13">
        <f>IF($A42-$A$4&lt;=12,2,IF($A42-$A$4&lt;18,3,IF($A42-$A$4&lt;=24,4,IF($A42-$A$4&lt;=30,5,IF($A42-$A$4&lt;=36,6,IF($A42-$A$4&lt;=42,7,IF($A42-$A$4&lt;=48,8,IF($A42-$A$4&lt;=54,9,IF($A42-$A$4&lt;=60,10,IF($A42-$A$4&lt;=66,11,IF($A42-$A$4&lt;=72,12)))))))))))</f>
        <v>5</v>
      </c>
      <c r="F42" s="13">
        <f>IF($A42-$A$5&lt;=12,2,IF($A42-$A$5&lt;=18,3,IF($A42-$A$5&lt;=24,4,IF($A42-$A$5&lt;=30,5,IF($A42-$A$5&lt;=36,6,IF($A42-$A$5&lt;=42,7,IF($A42-$A$5&lt;=48,8,IF($A42-$A$5&lt;=54,9,IF($A42-$A$5&lt;=60,10,IF($A42-$A$5&lt;=66,11,IF($A42-$A$5&lt;=72,12)))))))))))</f>
        <v>4</v>
      </c>
      <c r="G42" s="13">
        <f t="shared" si="0"/>
        <v>4</v>
      </c>
      <c r="H42" s="13">
        <f t="shared" si="1"/>
        <v>4</v>
      </c>
      <c r="I42" s="13">
        <f t="shared" si="2"/>
        <v>4</v>
      </c>
      <c r="J42" s="18">
        <f t="shared" si="3"/>
        <v>4</v>
      </c>
      <c r="K42" s="13">
        <f t="shared" si="4"/>
        <v>4</v>
      </c>
      <c r="L42" s="18">
        <f t="shared" si="5"/>
        <v>4</v>
      </c>
      <c r="M42" s="13">
        <f t="shared" si="6"/>
        <v>4</v>
      </c>
      <c r="N42" s="13">
        <f t="shared" si="7"/>
        <v>3</v>
      </c>
      <c r="O42" s="13">
        <f t="shared" si="8"/>
        <v>3</v>
      </c>
      <c r="P42" s="18">
        <f t="shared" si="9"/>
        <v>3</v>
      </c>
      <c r="Q42" s="13">
        <f t="shared" si="10"/>
        <v>3</v>
      </c>
      <c r="R42" s="18">
        <f t="shared" si="11"/>
        <v>3</v>
      </c>
      <c r="S42" s="13">
        <f t="shared" si="12"/>
        <v>3</v>
      </c>
      <c r="T42" s="18">
        <f t="shared" si="13"/>
        <v>3</v>
      </c>
      <c r="U42" s="13">
        <f t="shared" si="14"/>
        <v>3</v>
      </c>
      <c r="V42" s="18">
        <f t="shared" si="15"/>
        <v>3</v>
      </c>
      <c r="W42" s="13">
        <f t="shared" si="16"/>
        <v>3</v>
      </c>
      <c r="X42" s="13">
        <f t="shared" si="17"/>
        <v>3</v>
      </c>
      <c r="Y42" s="13">
        <f t="shared" si="18"/>
        <v>3</v>
      </c>
      <c r="Z42" s="18">
        <f t="shared" si="19"/>
        <v>2</v>
      </c>
      <c r="AA42" s="13">
        <f t="shared" si="20"/>
        <v>2</v>
      </c>
      <c r="AB42" s="13">
        <f t="shared" si="21"/>
        <v>2</v>
      </c>
      <c r="AC42" s="13">
        <f t="shared" si="22"/>
        <v>2</v>
      </c>
      <c r="AD42" s="13">
        <f t="shared" si="23"/>
        <v>2</v>
      </c>
      <c r="AE42" s="18">
        <f t="shared" si="24"/>
        <v>2</v>
      </c>
      <c r="AF42" s="18">
        <f t="shared" si="25"/>
        <v>2</v>
      </c>
      <c r="AG42" s="13">
        <f t="shared" si="26"/>
        <v>2</v>
      </c>
      <c r="AH42" s="13">
        <f t="shared" si="27"/>
        <v>2</v>
      </c>
      <c r="AI42" s="13">
        <f t="shared" si="28"/>
        <v>2</v>
      </c>
      <c r="AJ42" s="13">
        <f t="shared" si="29"/>
        <v>2</v>
      </c>
      <c r="AK42" s="18">
        <f t="shared" si="30"/>
        <v>2</v>
      </c>
      <c r="AL42" s="13">
        <f t="shared" si="31"/>
        <v>2</v>
      </c>
      <c r="AM42" s="18">
        <f t="shared" si="32"/>
        <v>2</v>
      </c>
      <c r="AN42" s="13">
        <f t="shared" si="33"/>
        <v>2</v>
      </c>
      <c r="AO42" s="18">
        <f t="shared" si="34"/>
        <v>2</v>
      </c>
      <c r="AP42" s="13">
        <f t="shared" ref="AP42:AP48" si="35">IF($A42-$A$41&lt;=12,2,IF($A42-$A$41&lt;=18,3,IF($A42-$A$41&lt;=24,4,IF($A42-$A$41&lt;=30,5,IF($A42-$A$41&lt;=36,6,IF($A42-$A$41&lt;=42,7,IF($A42-$A$41&lt;=48,8,IF($A42-$A$41&lt;=54,9,IF($A42-$A$41&lt;=60,10,IF($A42-$A$41&lt;=66,11,IF($A42-$A$41&lt;=72,12)))))))))))</f>
        <v>2</v>
      </c>
      <c r="AQ42" s="14" t="str">
        <f>B42</f>
        <v>民乐福商场↑</v>
      </c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</row>
    <row r="43" s="3" customFormat="1" customHeight="1" spans="1:103">
      <c r="A43" s="8">
        <v>26</v>
      </c>
      <c r="B43" s="8" t="s">
        <v>57</v>
      </c>
      <c r="C43" s="13">
        <f>IF($A43-$A$2&lt;=12,2,IF($A43-$A$2&lt;=18,3,IF($A43-$A$2&lt;=24,4,IF($A43-$A$2&lt;=30,5,IF($A43-$A$2&lt;=36,6,IF($A43-$A$2&lt;=42,7,IF($A43-$A$2&lt;=48,8,IF($A43-$A$2&lt;=54,9,IF($A43-$A$2&lt;=60,10,IF($A43-$A$2&lt;=66,11,IF($A43-$A$2&lt;=72,12)))))))))))</f>
        <v>5</v>
      </c>
      <c r="D43" s="13">
        <f>IF($A43-$A$3&lt;=12,2,IF($A43-$A$3&lt;=18,3,IF($A43-$A$3&lt;=24,4,IF($A43-$A$3&lt;=30,5,IF($A43-$A$3&lt;=36,6,IF($A43-$A$3&lt;=42,7,IF($A43-$A$3&lt;=48,8,IF($A43-$A$3&lt;=54,9,IF($A43-$A$3&lt;=60,10,IF($A43-$A$3&lt;=66,11,IF($A43-$A$3&lt;=72,12)))))))))))</f>
        <v>5</v>
      </c>
      <c r="E43" s="13">
        <f>IF($A43-$A$4&lt;=12,2,IF($A43-$A$4&lt;18,3,IF($A43-$A$4&lt;=24,4,IF($A43-$A$4&lt;=30,5,IF($A43-$A$4&lt;=36,6,IF($A43-$A$4&lt;=42,7,IF($A43-$A$4&lt;=48,8,IF($A43-$A$4&lt;=54,9,IF($A43-$A$4&lt;=60,10,IF($A43-$A$4&lt;=66,11,IF($A43-$A$4&lt;=72,12)))))))))))</f>
        <v>5</v>
      </c>
      <c r="F43" s="13">
        <f>IF($A43-$A$5&lt;=12,2,IF($A43-$A$5&lt;=18,3,IF($A43-$A$5&lt;=24,4,IF($A43-$A$5&lt;=30,5,IF($A43-$A$5&lt;=36,6,IF($A43-$A$5&lt;=42,7,IF($A43-$A$5&lt;=48,8,IF($A43-$A$5&lt;=54,9,IF($A43-$A$5&lt;=60,10,IF($A43-$A$5&lt;=66,11,IF($A43-$A$5&lt;=72,12)))))))))))</f>
        <v>4</v>
      </c>
      <c r="G43" s="13">
        <f t="shared" si="0"/>
        <v>4</v>
      </c>
      <c r="H43" s="13">
        <f t="shared" si="1"/>
        <v>4</v>
      </c>
      <c r="I43" s="13">
        <f t="shared" si="2"/>
        <v>4</v>
      </c>
      <c r="J43" s="18">
        <f t="shared" si="3"/>
        <v>4</v>
      </c>
      <c r="K43" s="13">
        <f t="shared" si="4"/>
        <v>4</v>
      </c>
      <c r="L43" s="18">
        <f t="shared" si="5"/>
        <v>4</v>
      </c>
      <c r="M43" s="13">
        <f t="shared" si="6"/>
        <v>4</v>
      </c>
      <c r="N43" s="13">
        <f t="shared" si="7"/>
        <v>4</v>
      </c>
      <c r="O43" s="13">
        <f t="shared" si="8"/>
        <v>3</v>
      </c>
      <c r="P43" s="18">
        <f t="shared" si="9"/>
        <v>3</v>
      </c>
      <c r="Q43" s="13">
        <f t="shared" si="10"/>
        <v>3</v>
      </c>
      <c r="R43" s="18">
        <f t="shared" si="11"/>
        <v>3</v>
      </c>
      <c r="S43" s="13">
        <f t="shared" si="12"/>
        <v>3</v>
      </c>
      <c r="T43" s="18">
        <f t="shared" si="13"/>
        <v>3</v>
      </c>
      <c r="U43" s="13">
        <f t="shared" si="14"/>
        <v>3</v>
      </c>
      <c r="V43" s="18">
        <f t="shared" si="15"/>
        <v>3</v>
      </c>
      <c r="W43" s="13">
        <f t="shared" si="16"/>
        <v>3</v>
      </c>
      <c r="X43" s="13">
        <f t="shared" si="17"/>
        <v>3</v>
      </c>
      <c r="Y43" s="13">
        <f t="shared" si="18"/>
        <v>3</v>
      </c>
      <c r="Z43" s="18">
        <f t="shared" si="19"/>
        <v>3</v>
      </c>
      <c r="AA43" s="13">
        <f t="shared" si="20"/>
        <v>2</v>
      </c>
      <c r="AB43" s="13">
        <f t="shared" si="21"/>
        <v>2</v>
      </c>
      <c r="AC43" s="13">
        <f t="shared" si="22"/>
        <v>2</v>
      </c>
      <c r="AD43" s="13">
        <f t="shared" si="23"/>
        <v>2</v>
      </c>
      <c r="AE43" s="18">
        <f t="shared" si="24"/>
        <v>2</v>
      </c>
      <c r="AF43" s="18">
        <f t="shared" si="25"/>
        <v>2</v>
      </c>
      <c r="AG43" s="13">
        <f t="shared" si="26"/>
        <v>2</v>
      </c>
      <c r="AH43" s="13">
        <f t="shared" si="27"/>
        <v>2</v>
      </c>
      <c r="AI43" s="13">
        <f t="shared" si="28"/>
        <v>2</v>
      </c>
      <c r="AJ43" s="13">
        <f t="shared" si="29"/>
        <v>2</v>
      </c>
      <c r="AK43" s="18">
        <f t="shared" si="30"/>
        <v>2</v>
      </c>
      <c r="AL43" s="13">
        <f t="shared" si="31"/>
        <v>2</v>
      </c>
      <c r="AM43" s="18">
        <f t="shared" si="32"/>
        <v>2</v>
      </c>
      <c r="AN43" s="13">
        <f t="shared" si="33"/>
        <v>2</v>
      </c>
      <c r="AO43" s="18">
        <f t="shared" si="34"/>
        <v>2</v>
      </c>
      <c r="AP43" s="13">
        <f t="shared" si="35"/>
        <v>2</v>
      </c>
      <c r="AQ43" s="13">
        <f t="shared" ref="AQ43:AQ48" si="36">IF($A43-$A$42&lt;=12,2,IF($A43-$A$42&lt;=18,3,IF($A43-$A$42&lt;=24,4,IF($A43-$A$42&lt;=30,5,IF($A43-$A$42&lt;=36,6,IF($A43-$A$42&lt;=42,7,IF($A43-$A$42&lt;=48,8,IF($A43-$A$42&lt;=54,9,IF($A43-$A$42&lt;=60,10,IF($A43-$A$42&lt;=66,11,IF($A43-$A$42&lt;=72,12)))))))))))</f>
        <v>2</v>
      </c>
      <c r="AR43" s="14" t="str">
        <f>B43</f>
        <v>星恺大剧院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23"/>
      <c r="BH43" s="23"/>
      <c r="BI43" s="23"/>
      <c r="BJ43" s="23"/>
      <c r="BK43" s="23"/>
      <c r="BL43" s="23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</row>
    <row r="44" s="1" customFormat="1" customHeight="1" spans="1:58">
      <c r="A44" s="8">
        <v>26.4</v>
      </c>
      <c r="B44" s="8" t="s">
        <v>58</v>
      </c>
      <c r="C44" s="13">
        <f>IF($A44-$A$2&lt;=12,2,IF($A44-$A$2&lt;=18,3,IF($A44-$A$2&lt;=24,4,IF($A44-$A$2&lt;=30,5,IF($A44-$A$2&lt;=36,6,IF($A44-$A$2&lt;=42,7,IF($A44-$A$2&lt;=48,8,IF($A44-$A$2&lt;=54,9,IF($A44-$A$2&lt;=60,10,IF($A44-$A$2&lt;=66,11,IF($A44-$A$2&lt;=72,12)))))))))))</f>
        <v>5</v>
      </c>
      <c r="D44" s="13">
        <f>IF($A44-$A$3&lt;=12,2,IF($A44-$A$3&lt;=18,3,IF($A44-$A$3&lt;=24,4,IF($A44-$A$3&lt;=30,5,IF($A44-$A$3&lt;=36,6,IF($A44-$A$3&lt;=42,7,IF($A44-$A$3&lt;=48,8,IF($A44-$A$3&lt;=54,9,IF($A44-$A$3&lt;=60,10,IF($A44-$A$3&lt;=66,11,IF($A44-$A$3&lt;=72,12)))))))))))</f>
        <v>5</v>
      </c>
      <c r="E44" s="13">
        <f>IF($A44-$A$4&lt;=12,2,IF($A44-$A$4&lt;18,3,IF($A44-$A$4&lt;=24,4,IF($A44-$A$4&lt;=30,5,IF($A44-$A$4&lt;=36,6,IF($A44-$A$4&lt;=42,7,IF($A44-$A$4&lt;=48,8,IF($A44-$A$4&lt;=54,9,IF($A44-$A$4&lt;=60,10,IF($A44-$A$4&lt;=66,11,IF($A44-$A$4&lt;=72,12)))))))))))</f>
        <v>5</v>
      </c>
      <c r="F44" s="13">
        <f>IF($A44-$A$5&lt;=12,2,IF($A44-$A$5&lt;=18,3,IF($A44-$A$5&lt;=24,4,IF($A44-$A$5&lt;=30,5,IF($A44-$A$5&lt;=36,6,IF($A44-$A$5&lt;=42,7,IF($A44-$A$5&lt;=48,8,IF($A44-$A$5&lt;=54,9,IF($A44-$A$5&lt;=60,10,IF($A44-$A$5&lt;=66,11,IF($A44-$A$5&lt;=72,12)))))))))))</f>
        <v>5</v>
      </c>
      <c r="G44" s="13">
        <f t="shared" si="0"/>
        <v>4</v>
      </c>
      <c r="H44" s="13">
        <f t="shared" si="1"/>
        <v>4</v>
      </c>
      <c r="I44" s="13">
        <f t="shared" si="2"/>
        <v>4</v>
      </c>
      <c r="J44" s="18">
        <f t="shared" si="3"/>
        <v>4</v>
      </c>
      <c r="K44" s="13">
        <f t="shared" si="4"/>
        <v>4</v>
      </c>
      <c r="L44" s="18">
        <f t="shared" si="5"/>
        <v>4</v>
      </c>
      <c r="M44" s="13">
        <f t="shared" si="6"/>
        <v>4</v>
      </c>
      <c r="N44" s="13">
        <f t="shared" si="7"/>
        <v>4</v>
      </c>
      <c r="O44" s="13">
        <f t="shared" si="8"/>
        <v>4</v>
      </c>
      <c r="P44" s="18">
        <f t="shared" si="9"/>
        <v>3</v>
      </c>
      <c r="Q44" s="13">
        <f t="shared" si="10"/>
        <v>3</v>
      </c>
      <c r="R44" s="18">
        <f t="shared" si="11"/>
        <v>3</v>
      </c>
      <c r="S44" s="13">
        <f t="shared" si="12"/>
        <v>3</v>
      </c>
      <c r="T44" s="18">
        <f t="shared" si="13"/>
        <v>3</v>
      </c>
      <c r="U44" s="13">
        <f t="shared" si="14"/>
        <v>3</v>
      </c>
      <c r="V44" s="18">
        <f t="shared" si="15"/>
        <v>3</v>
      </c>
      <c r="W44" s="13">
        <f t="shared" si="16"/>
        <v>3</v>
      </c>
      <c r="X44" s="13">
        <f t="shared" si="17"/>
        <v>3</v>
      </c>
      <c r="Y44" s="13">
        <f t="shared" si="18"/>
        <v>3</v>
      </c>
      <c r="Z44" s="18">
        <f t="shared" si="19"/>
        <v>3</v>
      </c>
      <c r="AA44" s="13">
        <f t="shared" si="20"/>
        <v>3</v>
      </c>
      <c r="AB44" s="13">
        <f t="shared" si="21"/>
        <v>2</v>
      </c>
      <c r="AC44" s="13">
        <f t="shared" si="22"/>
        <v>2</v>
      </c>
      <c r="AD44" s="13">
        <f t="shared" si="23"/>
        <v>2</v>
      </c>
      <c r="AE44" s="18">
        <f t="shared" si="24"/>
        <v>2</v>
      </c>
      <c r="AF44" s="18">
        <f t="shared" si="25"/>
        <v>2</v>
      </c>
      <c r="AG44" s="13">
        <f t="shared" si="26"/>
        <v>2</v>
      </c>
      <c r="AH44" s="13">
        <f t="shared" si="27"/>
        <v>2</v>
      </c>
      <c r="AI44" s="13">
        <f t="shared" si="28"/>
        <v>2</v>
      </c>
      <c r="AJ44" s="13">
        <f t="shared" si="29"/>
        <v>2</v>
      </c>
      <c r="AK44" s="18">
        <f t="shared" si="30"/>
        <v>2</v>
      </c>
      <c r="AL44" s="13">
        <f t="shared" si="31"/>
        <v>2</v>
      </c>
      <c r="AM44" s="18">
        <f t="shared" si="32"/>
        <v>2</v>
      </c>
      <c r="AN44" s="13">
        <f t="shared" si="33"/>
        <v>2</v>
      </c>
      <c r="AO44" s="18">
        <f t="shared" si="34"/>
        <v>2</v>
      </c>
      <c r="AP44" s="13">
        <f t="shared" si="35"/>
        <v>2</v>
      </c>
      <c r="AQ44" s="13">
        <f t="shared" si="36"/>
        <v>2</v>
      </c>
      <c r="AR44" s="13">
        <f t="shared" ref="AR44:AR48" si="37">IF($A44-$A$43&lt;=12,2,IF($A44-$A$43&lt;=18,3,IF($A44-$A$43&lt;=24,4,IF($A44-$A$43&lt;=30,5,IF($A44-$A$43&lt;=36,6,IF($A44-$A$43&lt;=42,7,IF($A44-$A$43&lt;=48,8,IF($A44-$A$43&lt;=54,9,IF($A44-$A$43&lt;=60,10,IF($A44-$A$43&lt;=66,11,IF($A44-$A$43&lt;=72,12)))))))))))</f>
        <v>2</v>
      </c>
      <c r="AS44" s="14" t="str">
        <f>B44</f>
        <v>松江综合市场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</row>
    <row r="45" s="1" customFormat="1" customHeight="1" spans="1:58">
      <c r="A45" s="8">
        <v>26.7</v>
      </c>
      <c r="B45" s="8" t="s">
        <v>59</v>
      </c>
      <c r="C45" s="13">
        <f>IF($A45-$A$2&lt;=12,2,IF($A45-$A$2&lt;=18,3,IF($A45-$A$2&lt;=24,4,IF($A45-$A$2&lt;=30,5,IF($A45-$A$2&lt;=36,6,IF($A45-$A$2&lt;=42,7,IF($A45-$A$2&lt;=48,8,IF($A45-$A$2&lt;=54,9,IF($A45-$A$2&lt;=60,10,IF($A45-$A$2&lt;=66,11,IF($A45-$A$2&lt;=72,12)))))))))))</f>
        <v>5</v>
      </c>
      <c r="D45" s="13">
        <f>IF($A45-$A$3&lt;=12,2,IF($A45-$A$3&lt;=18,3,IF($A45-$A$3&lt;=24,4,IF($A45-$A$3&lt;=30,5,IF($A45-$A$3&lt;=36,6,IF($A45-$A$3&lt;=42,7,IF($A45-$A$3&lt;=48,8,IF($A45-$A$3&lt;=54,9,IF($A45-$A$3&lt;=60,10,IF($A45-$A$3&lt;=66,11,IF($A45-$A$3&lt;=72,12)))))))))))</f>
        <v>5</v>
      </c>
      <c r="E45" s="13">
        <f>IF($A45-$A$4&lt;=12,2,IF($A45-$A$4&lt;18,3,IF($A45-$A$4&lt;=24,4,IF($A45-$A$4&lt;=30,5,IF($A45-$A$4&lt;=36,6,IF($A45-$A$4&lt;=42,7,IF($A45-$A$4&lt;=48,8,IF($A45-$A$4&lt;=54,9,IF($A45-$A$4&lt;=60,10,IF($A45-$A$4&lt;=66,11,IF($A45-$A$4&lt;=72,12)))))))))))</f>
        <v>5</v>
      </c>
      <c r="F45" s="13">
        <f>IF($A45-$A$5&lt;=12,2,IF($A45-$A$5&lt;=18,3,IF($A45-$A$5&lt;=24,4,IF($A45-$A$5&lt;=30,5,IF($A45-$A$5&lt;=36,6,IF($A45-$A$5&lt;=42,7,IF($A45-$A$5&lt;=48,8,IF($A45-$A$5&lt;=54,9,IF($A45-$A$5&lt;=60,10,IF($A45-$A$5&lt;=66,11,IF($A45-$A$5&lt;=72,12)))))))))))</f>
        <v>5</v>
      </c>
      <c r="G45" s="13">
        <f t="shared" si="0"/>
        <v>4</v>
      </c>
      <c r="H45" s="13">
        <f t="shared" si="1"/>
        <v>4</v>
      </c>
      <c r="I45" s="13">
        <f t="shared" si="2"/>
        <v>4</v>
      </c>
      <c r="J45" s="18">
        <f t="shared" si="3"/>
        <v>4</v>
      </c>
      <c r="K45" s="13">
        <f t="shared" si="4"/>
        <v>4</v>
      </c>
      <c r="L45" s="18">
        <f t="shared" si="5"/>
        <v>4</v>
      </c>
      <c r="M45" s="13">
        <f t="shared" si="6"/>
        <v>4</v>
      </c>
      <c r="N45" s="13">
        <f t="shared" si="7"/>
        <v>4</v>
      </c>
      <c r="O45" s="13">
        <f t="shared" si="8"/>
        <v>4</v>
      </c>
      <c r="P45" s="18">
        <f t="shared" si="9"/>
        <v>4</v>
      </c>
      <c r="Q45" s="13">
        <f t="shared" si="10"/>
        <v>3</v>
      </c>
      <c r="R45" s="18">
        <f t="shared" si="11"/>
        <v>3</v>
      </c>
      <c r="S45" s="13">
        <f t="shared" si="12"/>
        <v>3</v>
      </c>
      <c r="T45" s="18">
        <f t="shared" si="13"/>
        <v>3</v>
      </c>
      <c r="U45" s="13">
        <f t="shared" si="14"/>
        <v>3</v>
      </c>
      <c r="V45" s="18">
        <f t="shared" si="15"/>
        <v>3</v>
      </c>
      <c r="W45" s="13">
        <f t="shared" si="16"/>
        <v>3</v>
      </c>
      <c r="X45" s="13">
        <f t="shared" si="17"/>
        <v>3</v>
      </c>
      <c r="Y45" s="13">
        <f t="shared" si="18"/>
        <v>3</v>
      </c>
      <c r="Z45" s="18">
        <f t="shared" si="19"/>
        <v>3</v>
      </c>
      <c r="AA45" s="13">
        <f t="shared" si="20"/>
        <v>3</v>
      </c>
      <c r="AB45" s="13">
        <f t="shared" si="21"/>
        <v>2</v>
      </c>
      <c r="AC45" s="13">
        <f t="shared" si="22"/>
        <v>2</v>
      </c>
      <c r="AD45" s="13">
        <f t="shared" si="23"/>
        <v>2</v>
      </c>
      <c r="AE45" s="18">
        <f t="shared" si="24"/>
        <v>2</v>
      </c>
      <c r="AF45" s="18">
        <f t="shared" si="25"/>
        <v>2</v>
      </c>
      <c r="AG45" s="13">
        <f t="shared" si="26"/>
        <v>2</v>
      </c>
      <c r="AH45" s="13">
        <f t="shared" si="27"/>
        <v>2</v>
      </c>
      <c r="AI45" s="13">
        <f t="shared" si="28"/>
        <v>2</v>
      </c>
      <c r="AJ45" s="13">
        <f t="shared" si="29"/>
        <v>2</v>
      </c>
      <c r="AK45" s="18">
        <f t="shared" si="30"/>
        <v>2</v>
      </c>
      <c r="AL45" s="13">
        <f t="shared" si="31"/>
        <v>2</v>
      </c>
      <c r="AM45" s="18">
        <f t="shared" si="32"/>
        <v>2</v>
      </c>
      <c r="AN45" s="13">
        <f t="shared" si="33"/>
        <v>2</v>
      </c>
      <c r="AO45" s="18">
        <f t="shared" si="34"/>
        <v>2</v>
      </c>
      <c r="AP45" s="13">
        <f t="shared" si="35"/>
        <v>2</v>
      </c>
      <c r="AQ45" s="13">
        <f t="shared" si="36"/>
        <v>2</v>
      </c>
      <c r="AR45" s="13">
        <f t="shared" si="37"/>
        <v>2</v>
      </c>
      <c r="AS45" s="13">
        <f t="shared" ref="AS45:AS48" si="38">IF($A45-$A$44&lt;=12,2,IF($A45-$A$44&lt;=18,3,IF($A45-$A$44&lt;=24,4,IF($A45-$A$44&lt;=30,5,IF($A45-$A$44&lt;=36,6,IF($A45-$A$44&lt;=42,7,IF($A45-$A$44&lt;=48,8,IF($A45-$A$44&lt;=54,9,IF($A45-$A$44&lt;=60,10,IF($A45-$A$44&lt;=66,11,IF($A45-$A$44&lt;=72,12)))))))))))</f>
        <v>2</v>
      </c>
      <c r="AT45" s="14" t="str">
        <f>B45</f>
        <v>仲恺第一小学</v>
      </c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</row>
    <row r="46" s="1" customFormat="1" customHeight="1" spans="1:58">
      <c r="A46" s="8">
        <v>27.1</v>
      </c>
      <c r="B46" s="8" t="s">
        <v>60</v>
      </c>
      <c r="C46" s="13">
        <f>IF($A46-$A$2&lt;=12,2,IF($A46-$A$2&lt;=18,3,IF($A46-$A$2&lt;=24,4,IF($A46-$A$2&lt;=30,5,IF($A46-$A$2&lt;=36,6,IF($A46-$A$2&lt;=42,7,IF($A46-$A$2&lt;=48,8,IF($A46-$A$2&lt;=54,9,IF($A46-$A$2&lt;=60,10,IF($A46-$A$2&lt;=66,11,IF($A46-$A$2&lt;=72,12)))))))))))</f>
        <v>5</v>
      </c>
      <c r="D46" s="13">
        <f>IF($A46-$A$3&lt;=12,2,IF($A46-$A$3&lt;=18,3,IF($A46-$A$3&lt;=24,4,IF($A46-$A$3&lt;=30,5,IF($A46-$A$3&lt;=36,6,IF($A46-$A$3&lt;=42,7,IF($A46-$A$3&lt;=48,8,IF($A46-$A$3&lt;=54,9,IF($A46-$A$3&lt;=60,10,IF($A46-$A$3&lt;=66,11,IF($A46-$A$3&lt;=72,12)))))))))))</f>
        <v>5</v>
      </c>
      <c r="E46" s="13">
        <f>IF($A46-$A$4&lt;=12,2,IF($A46-$A$4&lt;18,3,IF($A46-$A$4&lt;=24,4,IF($A46-$A$4&lt;=30,5,IF($A46-$A$4&lt;=36,6,IF($A46-$A$4&lt;=42,7,IF($A46-$A$4&lt;=48,8,IF($A46-$A$4&lt;=54,9,IF($A46-$A$4&lt;=60,10,IF($A46-$A$4&lt;=66,11,IF($A46-$A$4&lt;=72,12)))))))))))</f>
        <v>5</v>
      </c>
      <c r="F46" s="13">
        <f>IF($A46-$A$5&lt;=12,2,IF($A46-$A$5&lt;=18,3,IF($A46-$A$5&lt;=24,4,IF($A46-$A$5&lt;=30,5,IF($A46-$A$5&lt;=36,6,IF($A46-$A$5&lt;=42,7,IF($A46-$A$5&lt;=48,8,IF($A46-$A$5&lt;=54,9,IF($A46-$A$5&lt;=60,10,IF($A46-$A$5&lt;=66,11,IF($A46-$A$5&lt;=72,12)))))))))))</f>
        <v>5</v>
      </c>
      <c r="G46" s="13">
        <f t="shared" si="0"/>
        <v>5</v>
      </c>
      <c r="H46" s="13">
        <f t="shared" si="1"/>
        <v>4</v>
      </c>
      <c r="I46" s="13">
        <f t="shared" si="2"/>
        <v>4</v>
      </c>
      <c r="J46" s="18">
        <f t="shared" si="3"/>
        <v>4</v>
      </c>
      <c r="K46" s="13">
        <f t="shared" si="4"/>
        <v>4</v>
      </c>
      <c r="L46" s="18">
        <f t="shared" si="5"/>
        <v>4</v>
      </c>
      <c r="M46" s="13">
        <f t="shared" si="6"/>
        <v>4</v>
      </c>
      <c r="N46" s="13">
        <f t="shared" si="7"/>
        <v>4</v>
      </c>
      <c r="O46" s="13">
        <f t="shared" si="8"/>
        <v>4</v>
      </c>
      <c r="P46" s="18">
        <f t="shared" si="9"/>
        <v>4</v>
      </c>
      <c r="Q46" s="13">
        <f t="shared" si="10"/>
        <v>4</v>
      </c>
      <c r="R46" s="18">
        <f t="shared" si="11"/>
        <v>3</v>
      </c>
      <c r="S46" s="13">
        <f t="shared" si="12"/>
        <v>3</v>
      </c>
      <c r="T46" s="18">
        <f t="shared" si="13"/>
        <v>3</v>
      </c>
      <c r="U46" s="13">
        <f t="shared" si="14"/>
        <v>3</v>
      </c>
      <c r="V46" s="18">
        <f t="shared" si="15"/>
        <v>3</v>
      </c>
      <c r="W46" s="13">
        <f t="shared" si="16"/>
        <v>3</v>
      </c>
      <c r="X46" s="13">
        <f t="shared" si="17"/>
        <v>3</v>
      </c>
      <c r="Y46" s="13">
        <f t="shared" si="18"/>
        <v>3</v>
      </c>
      <c r="Z46" s="18">
        <f t="shared" si="19"/>
        <v>3</v>
      </c>
      <c r="AA46" s="13">
        <f t="shared" si="20"/>
        <v>3</v>
      </c>
      <c r="AB46" s="13">
        <f t="shared" si="21"/>
        <v>3</v>
      </c>
      <c r="AC46" s="13">
        <f t="shared" si="22"/>
        <v>2</v>
      </c>
      <c r="AD46" s="13">
        <f t="shared" si="23"/>
        <v>2</v>
      </c>
      <c r="AE46" s="18">
        <f t="shared" si="24"/>
        <v>2</v>
      </c>
      <c r="AF46" s="18">
        <f t="shared" si="25"/>
        <v>2</v>
      </c>
      <c r="AG46" s="13">
        <f t="shared" si="26"/>
        <v>2</v>
      </c>
      <c r="AH46" s="13">
        <f t="shared" si="27"/>
        <v>2</v>
      </c>
      <c r="AI46" s="13">
        <f t="shared" si="28"/>
        <v>2</v>
      </c>
      <c r="AJ46" s="13">
        <f t="shared" si="29"/>
        <v>2</v>
      </c>
      <c r="AK46" s="18">
        <f t="shared" si="30"/>
        <v>2</v>
      </c>
      <c r="AL46" s="13">
        <f t="shared" si="31"/>
        <v>2</v>
      </c>
      <c r="AM46" s="18">
        <f t="shared" si="32"/>
        <v>2</v>
      </c>
      <c r="AN46" s="13">
        <f t="shared" si="33"/>
        <v>2</v>
      </c>
      <c r="AO46" s="18">
        <f t="shared" si="34"/>
        <v>2</v>
      </c>
      <c r="AP46" s="13">
        <f t="shared" si="35"/>
        <v>2</v>
      </c>
      <c r="AQ46" s="13">
        <f t="shared" si="36"/>
        <v>2</v>
      </c>
      <c r="AR46" s="13">
        <f t="shared" si="37"/>
        <v>2</v>
      </c>
      <c r="AS46" s="13">
        <f t="shared" si="38"/>
        <v>2</v>
      </c>
      <c r="AT46" s="13">
        <f t="shared" ref="AT46:AT48" si="39">IF($A46-$A$45&lt;=12,2,IF($A46-$A$45&lt;=18,3,IF($A46-$A$45&lt;=24,4,IF($A46-$A$45&lt;=30,5,IF($A46-$A$45&lt;=36,6,IF($A46-$A$45&lt;=42,7,IF($A46-$A$45&lt;=48,8,IF($A46-$A$45&lt;=54,9,IF($A46-$A$45&lt;=60,10,IF($A46-$A$45&lt;=66,11,IF($A46-$A$45&lt;=72,12)))))))))))</f>
        <v>2</v>
      </c>
      <c r="AU46" s="14" t="str">
        <f>B46</f>
        <v>仲恺公安分局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</row>
    <row r="47" s="1" customFormat="1" customHeight="1" spans="1:58">
      <c r="A47" s="8">
        <v>27.9</v>
      </c>
      <c r="B47" s="8" t="s">
        <v>61</v>
      </c>
      <c r="C47" s="13">
        <f>IF($A47-$A$2&lt;=12,2,IF($A47-$A$2&lt;=18,3,IF($A47-$A$2&lt;=24,4,IF($A47-$A$2&lt;=30,5,IF($A47-$A$2&lt;=36,6,IF($A47-$A$2&lt;=42,7,IF($A47-$A$2&lt;=48,8,IF($A47-$A$2&lt;=54,9,IF($A47-$A$2&lt;=60,10,IF($A47-$A$2&lt;=66,11,IF($A47-$A$2&lt;=72,12)))))))))))</f>
        <v>5</v>
      </c>
      <c r="D47" s="13">
        <f>IF($A47-$A$3&lt;=12,2,IF($A47-$A$3&lt;=18,3,IF($A47-$A$3&lt;=24,4,IF($A47-$A$3&lt;=30,5,IF($A47-$A$3&lt;=36,6,IF($A47-$A$3&lt;=42,7,IF($A47-$A$3&lt;=48,8,IF($A47-$A$3&lt;=54,9,IF($A47-$A$3&lt;=60,10,IF($A47-$A$3&lt;=66,11,IF($A47-$A$3&lt;=72,12)))))))))))</f>
        <v>5</v>
      </c>
      <c r="E47" s="13">
        <f>IF($A47-$A$4&lt;=12,2,IF($A47-$A$4&lt;18,3,IF($A47-$A$4&lt;=24,4,IF($A47-$A$4&lt;=30,5,IF($A47-$A$4&lt;=36,6,IF($A47-$A$4&lt;=42,7,IF($A47-$A$4&lt;=48,8,IF($A47-$A$4&lt;=54,9,IF($A47-$A$4&lt;=60,10,IF($A47-$A$4&lt;=66,11,IF($A47-$A$4&lt;=72,12)))))))))))</f>
        <v>5</v>
      </c>
      <c r="F47" s="13">
        <f>IF($A47-$A$5&lt;=12,2,IF($A47-$A$5&lt;=18,3,IF($A47-$A$5&lt;=24,4,IF($A47-$A$5&lt;=30,5,IF($A47-$A$5&lt;=36,6,IF($A47-$A$5&lt;=42,7,IF($A47-$A$5&lt;=48,8,IF($A47-$A$5&lt;=54,9,IF($A47-$A$5&lt;=60,10,IF($A47-$A$5&lt;=66,11,IF($A47-$A$5&lt;=72,12)))))))))))</f>
        <v>5</v>
      </c>
      <c r="G47" s="13">
        <f t="shared" si="0"/>
        <v>5</v>
      </c>
      <c r="H47" s="13">
        <f t="shared" si="1"/>
        <v>5</v>
      </c>
      <c r="I47" s="13">
        <f t="shared" si="2"/>
        <v>5</v>
      </c>
      <c r="J47" s="18">
        <f t="shared" si="3"/>
        <v>4</v>
      </c>
      <c r="K47" s="13">
        <f t="shared" si="4"/>
        <v>4</v>
      </c>
      <c r="L47" s="18">
        <f t="shared" si="5"/>
        <v>4</v>
      </c>
      <c r="M47" s="13">
        <f t="shared" si="6"/>
        <v>4</v>
      </c>
      <c r="N47" s="13">
        <f t="shared" si="7"/>
        <v>4</v>
      </c>
      <c r="O47" s="13">
        <f t="shared" si="8"/>
        <v>4</v>
      </c>
      <c r="P47" s="18">
        <f t="shared" si="9"/>
        <v>4</v>
      </c>
      <c r="Q47" s="13">
        <f t="shared" si="10"/>
        <v>4</v>
      </c>
      <c r="R47" s="18">
        <f t="shared" si="11"/>
        <v>4</v>
      </c>
      <c r="S47" s="13">
        <f t="shared" si="12"/>
        <v>3</v>
      </c>
      <c r="T47" s="18">
        <f t="shared" si="13"/>
        <v>3</v>
      </c>
      <c r="U47" s="13">
        <f t="shared" si="14"/>
        <v>3</v>
      </c>
      <c r="V47" s="18">
        <f t="shared" si="15"/>
        <v>3</v>
      </c>
      <c r="W47" s="13">
        <f t="shared" si="16"/>
        <v>3</v>
      </c>
      <c r="X47" s="13">
        <f t="shared" si="17"/>
        <v>3</v>
      </c>
      <c r="Y47" s="13">
        <f t="shared" si="18"/>
        <v>3</v>
      </c>
      <c r="Z47" s="18">
        <f t="shared" si="19"/>
        <v>3</v>
      </c>
      <c r="AA47" s="13">
        <f t="shared" si="20"/>
        <v>3</v>
      </c>
      <c r="AB47" s="13">
        <f t="shared" si="21"/>
        <v>3</v>
      </c>
      <c r="AC47" s="13">
        <f t="shared" si="22"/>
        <v>2</v>
      </c>
      <c r="AD47" s="13">
        <f t="shared" si="23"/>
        <v>2</v>
      </c>
      <c r="AE47" s="18">
        <f t="shared" si="24"/>
        <v>2</v>
      </c>
      <c r="AF47" s="18">
        <f t="shared" si="25"/>
        <v>2</v>
      </c>
      <c r="AG47" s="13">
        <f t="shared" si="26"/>
        <v>2</v>
      </c>
      <c r="AH47" s="13">
        <f t="shared" si="27"/>
        <v>2</v>
      </c>
      <c r="AI47" s="13">
        <f t="shared" si="28"/>
        <v>2</v>
      </c>
      <c r="AJ47" s="13">
        <f t="shared" si="29"/>
        <v>2</v>
      </c>
      <c r="AK47" s="18">
        <f t="shared" si="30"/>
        <v>2</v>
      </c>
      <c r="AL47" s="13">
        <f t="shared" si="31"/>
        <v>2</v>
      </c>
      <c r="AM47" s="18">
        <f t="shared" si="32"/>
        <v>2</v>
      </c>
      <c r="AN47" s="13">
        <f t="shared" si="33"/>
        <v>2</v>
      </c>
      <c r="AO47" s="18">
        <f t="shared" si="34"/>
        <v>2</v>
      </c>
      <c r="AP47" s="13">
        <f t="shared" si="35"/>
        <v>2</v>
      </c>
      <c r="AQ47" s="13">
        <f t="shared" si="36"/>
        <v>2</v>
      </c>
      <c r="AR47" s="13">
        <f t="shared" si="37"/>
        <v>2</v>
      </c>
      <c r="AS47" s="13">
        <f t="shared" si="38"/>
        <v>2</v>
      </c>
      <c r="AT47" s="13">
        <f t="shared" si="39"/>
        <v>2</v>
      </c>
      <c r="AU47" s="13">
        <f>IF($A47-$A$46&lt;=12,2,IF($A47-$A$46&lt;=18,3,IF($A47-$A$46&lt;=24,4,IF($A47-$A$46&lt;=30,5,IF($A47-$A$46&lt;=36,6,IF($A47-$A$46&lt;=42,7,IF($A47-$A$46&lt;=48,8,IF($A47-$A$46&lt;=54,9,IF($A47-$A$46&lt;=60,10,IF($A47-$A$46&lt;=66,11,IF($A47-$A$46&lt;=72,12)))))))))))</f>
        <v>2</v>
      </c>
      <c r="AV47" s="14" t="str">
        <f>B47</f>
        <v>谷行组（中心医院仲恺院区）↑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4"/>
    </row>
    <row r="48" s="1" customFormat="1" customHeight="1" spans="1:58">
      <c r="A48" s="8">
        <v>28.5</v>
      </c>
      <c r="B48" s="9" t="s">
        <v>62</v>
      </c>
      <c r="C48" s="13">
        <f>IF($A48-$A$2&lt;=12,2,IF($A48-$A$2&lt;=18,3,IF($A48-$A$2&lt;=24,4,IF($A48-$A$2&lt;=30,5,IF($A48-$A$2&lt;=36,6,IF($A48-$A$2&lt;=42,7,IF($A48-$A$2&lt;=48,8,IF($A48-$A$2&lt;=54,9,IF($A48-$A$2&lt;=60,10,IF($A48-$A$2&lt;=66,11,IF($A48-$A$2&lt;=72,12)))))))))))</f>
        <v>5</v>
      </c>
      <c r="D48" s="13">
        <f>IF($A48-$A$3&lt;=12,2,IF($A48-$A$3&lt;=18,3,IF($A48-$A$3&lt;=24,4,IF($A48-$A$3&lt;=30,5,IF($A48-$A$3&lt;=36,6,IF($A48-$A$3&lt;=42,7,IF($A48-$A$3&lt;=48,8,IF($A48-$A$3&lt;=54,9,IF($A48-$A$3&lt;=60,10,IF($A48-$A$3&lt;=66,11,IF($A48-$A$3&lt;=72,12)))))))))))</f>
        <v>5</v>
      </c>
      <c r="E48" s="13">
        <f>IF($A48-$A$4&lt;=12,2,IF($A48-$A$4&lt;18,3,IF($A48-$A$4&lt;=24,4,IF($A48-$A$4&lt;=30,5,IF($A48-$A$4&lt;=36,6,IF($A48-$A$4&lt;=42,7,IF($A48-$A$4&lt;=48,8,IF($A48-$A$4&lt;=54,9,IF($A48-$A$4&lt;=60,10,IF($A48-$A$4&lt;=66,11,IF($A48-$A$4&lt;=72,12)))))))))))</f>
        <v>5</v>
      </c>
      <c r="F48" s="13">
        <f>IF($A48-$A$5&lt;=12,2,IF($A48-$A$5&lt;=18,3,IF($A48-$A$5&lt;=24,4,IF($A48-$A$5&lt;=30,5,IF($A48-$A$5&lt;=36,6,IF($A48-$A$5&lt;=42,7,IF($A48-$A$5&lt;=48,8,IF($A48-$A$5&lt;=54,9,IF($A48-$A$5&lt;=60,10,IF($A48-$A$5&lt;=66,11,IF($A48-$A$5&lt;=72,12)))))))))))</f>
        <v>5</v>
      </c>
      <c r="G48" s="13">
        <f t="shared" si="0"/>
        <v>5</v>
      </c>
      <c r="H48" s="13">
        <f t="shared" si="1"/>
        <v>5</v>
      </c>
      <c r="I48" s="13">
        <f t="shared" si="2"/>
        <v>5</v>
      </c>
      <c r="J48" s="18">
        <f t="shared" si="3"/>
        <v>5</v>
      </c>
      <c r="K48" s="13">
        <f t="shared" si="4"/>
        <v>4</v>
      </c>
      <c r="L48" s="18">
        <f t="shared" si="5"/>
        <v>4</v>
      </c>
      <c r="M48" s="13">
        <f t="shared" si="6"/>
        <v>4</v>
      </c>
      <c r="N48" s="13">
        <f t="shared" si="7"/>
        <v>4</v>
      </c>
      <c r="O48" s="13">
        <f t="shared" si="8"/>
        <v>4</v>
      </c>
      <c r="P48" s="18">
        <f t="shared" si="9"/>
        <v>4</v>
      </c>
      <c r="Q48" s="13">
        <f t="shared" si="10"/>
        <v>4</v>
      </c>
      <c r="R48" s="18">
        <f t="shared" si="11"/>
        <v>4</v>
      </c>
      <c r="S48" s="13">
        <f t="shared" si="12"/>
        <v>4</v>
      </c>
      <c r="T48" s="18">
        <f t="shared" si="13"/>
        <v>4</v>
      </c>
      <c r="U48" s="13">
        <f t="shared" si="14"/>
        <v>3</v>
      </c>
      <c r="V48" s="18">
        <f t="shared" si="15"/>
        <v>3</v>
      </c>
      <c r="W48" s="13">
        <f t="shared" si="16"/>
        <v>3</v>
      </c>
      <c r="X48" s="13">
        <f t="shared" si="17"/>
        <v>3</v>
      </c>
      <c r="Y48" s="13">
        <f t="shared" si="18"/>
        <v>3</v>
      </c>
      <c r="Z48" s="18">
        <f t="shared" si="19"/>
        <v>3</v>
      </c>
      <c r="AA48" s="13">
        <f t="shared" si="20"/>
        <v>3</v>
      </c>
      <c r="AB48" s="13">
        <f t="shared" si="21"/>
        <v>3</v>
      </c>
      <c r="AC48" s="13">
        <f t="shared" si="22"/>
        <v>3</v>
      </c>
      <c r="AD48" s="13">
        <f t="shared" si="23"/>
        <v>2</v>
      </c>
      <c r="AE48" s="18">
        <f t="shared" si="24"/>
        <v>2</v>
      </c>
      <c r="AF48" s="18">
        <f t="shared" si="25"/>
        <v>2</v>
      </c>
      <c r="AG48" s="13">
        <f t="shared" si="26"/>
        <v>2</v>
      </c>
      <c r="AH48" s="13">
        <f t="shared" si="27"/>
        <v>2</v>
      </c>
      <c r="AI48" s="13">
        <f t="shared" si="28"/>
        <v>2</v>
      </c>
      <c r="AJ48" s="13">
        <f t="shared" si="29"/>
        <v>2</v>
      </c>
      <c r="AK48" s="18">
        <f t="shared" si="30"/>
        <v>2</v>
      </c>
      <c r="AL48" s="13">
        <f t="shared" si="31"/>
        <v>2</v>
      </c>
      <c r="AM48" s="18">
        <f t="shared" si="32"/>
        <v>2</v>
      </c>
      <c r="AN48" s="13">
        <f t="shared" si="33"/>
        <v>2</v>
      </c>
      <c r="AO48" s="18">
        <f t="shared" si="34"/>
        <v>2</v>
      </c>
      <c r="AP48" s="13">
        <f t="shared" si="35"/>
        <v>2</v>
      </c>
      <c r="AQ48" s="13">
        <f t="shared" si="36"/>
        <v>2</v>
      </c>
      <c r="AR48" s="13">
        <f t="shared" si="37"/>
        <v>2</v>
      </c>
      <c r="AS48" s="13">
        <f t="shared" si="38"/>
        <v>2</v>
      </c>
      <c r="AT48" s="13">
        <f t="shared" si="39"/>
        <v>2</v>
      </c>
      <c r="AU48" s="13">
        <f>IF($A48-$A$46&lt;=12,2,IF($A48-$A$46&lt;=18,3,IF($A48-$A$46&lt;=24,4,IF($A48-$A$46&lt;=30,5,IF($A48-$A$46&lt;=36,6,IF($A48-$A$46&lt;=42,7,IF($A48-$A$46&lt;=48,8,IF($A48-$A$46&lt;=54,9,IF($A48-$A$46&lt;=60,10,IF($A48-$A$46&lt;=66,11,IF($A48-$A$46&lt;=72,12)))))))))))</f>
        <v>2</v>
      </c>
      <c r="AV48" s="13">
        <f>IF($A48-$A$47&lt;=12,2,IF($A48-$A$47&lt;=18,3,IF($A48-$A$47&lt;=24,4,IF($A48-$A$47&lt;=30,5,IF($A48-$A$47&lt;=36,6,IF($A48-$A$47&lt;=42,7,IF($A48-$A$47&lt;=48,8,IF($A48-$A$47&lt;=54,9,IF($A48-$A$47&lt;=60,10,IF($A48-$A$47&lt;=66,11,IF($A48-$A$47&lt;=72,12)))))))))))</f>
        <v>2</v>
      </c>
      <c r="AW48" s="12" t="str">
        <f>B48</f>
        <v>中心医院仲恺院区</v>
      </c>
      <c r="AX48" s="14"/>
      <c r="AY48" s="14"/>
      <c r="AZ48" s="14"/>
      <c r="BA48" s="14"/>
      <c r="BB48" s="14"/>
      <c r="BC48" s="14"/>
      <c r="BD48" s="14"/>
      <c r="BE48" s="14"/>
      <c r="BF48" s="14"/>
    </row>
    <row r="49" s="1" customFormat="1" customHeight="1" spans="1:54">
      <c r="A49" s="48"/>
      <c r="B49" s="4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</row>
    <row r="50" s="1" customFormat="1" customHeight="1" spans="1:54">
      <c r="A50" s="48"/>
      <c r="B50" s="49"/>
      <c r="C50" s="3"/>
      <c r="D50" s="15" t="s">
        <v>84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15" t="s">
        <v>85</v>
      </c>
      <c r="AE50" s="47"/>
      <c r="AF50" s="47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</row>
    <row r="51" s="1" customFormat="1" customHeight="1" spans="1:32">
      <c r="A51" s="5"/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="1" customFormat="1" customHeight="1" spans="1:32">
      <c r="A52" s="5"/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="1" customFormat="1" customHeight="1" spans="1:32">
      <c r="A53" s="5"/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="1" customFormat="1" customHeight="1" spans="1:32">
      <c r="A54" s="5"/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="1" customFormat="1" customHeight="1" spans="1:32">
      <c r="A55" s="5"/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="1" customFormat="1" customHeight="1" spans="1:32">
      <c r="A56" s="5"/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="1" customFormat="1" customHeight="1" spans="1:32">
      <c r="A57" s="5"/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="1" customFormat="1" customHeight="1" spans="1:32">
      <c r="A58" s="5"/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="1" customFormat="1" customHeight="1" spans="1:32">
      <c r="A59" s="5"/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="1" customFormat="1" customHeight="1" spans="1:32">
      <c r="A60" s="5"/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="1" customFormat="1" customHeight="1" spans="1:32">
      <c r="A61" s="5"/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="1" customFormat="1" customHeight="1" spans="1:32">
      <c r="A62" s="5"/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="1" customFormat="1" customHeight="1" spans="1:32">
      <c r="A63" s="5"/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="1" customFormat="1" customHeight="1" spans="1:32">
      <c r="A64" s="5"/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="1" customFormat="1" customHeight="1" spans="1:32">
      <c r="A65" s="5"/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="1" customFormat="1" customHeight="1" spans="1:32">
      <c r="A66" s="5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="1" customFormat="1" customHeight="1" spans="1:32">
      <c r="A67" s="5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="1" customFormat="1" customHeight="1" spans="1:32">
      <c r="A68" s="5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</sheetData>
  <mergeCells count="2">
    <mergeCell ref="S1:AZ1"/>
    <mergeCell ref="S2:AZ2"/>
  </mergeCells>
  <conditionalFormatting sqref="C2">
    <cfRule type="cellIs" dxfId="0" priority="96" operator="equal">
      <formula>2</formula>
    </cfRule>
    <cfRule type="cellIs" dxfId="1" priority="95" operator="equal">
      <formula>3</formula>
    </cfRule>
    <cfRule type="cellIs" dxfId="0" priority="94" operator="equal">
      <formula>4</formula>
    </cfRule>
    <cfRule type="cellIs" dxfId="1" priority="93" operator="equal">
      <formula>5</formula>
    </cfRule>
    <cfRule type="cellIs" dxfId="0" priority="92" operator="equal">
      <formula>6</formula>
    </cfRule>
    <cfRule type="cellIs" dxfId="1" priority="91" operator="equal">
      <formula>7</formula>
    </cfRule>
    <cfRule type="cellIs" dxfId="0" priority="90" operator="equal">
      <formula>8</formula>
    </cfRule>
    <cfRule type="cellIs" dxfId="1" priority="89" operator="equal">
      <formula>9</formula>
    </cfRule>
    <cfRule type="cellIs" dxfId="0" priority="88" operator="equal">
      <formula>10</formula>
    </cfRule>
    <cfRule type="cellIs" dxfId="1" priority="87" operator="equal">
      <formula>11</formula>
    </cfRule>
  </conditionalFormatting>
  <conditionalFormatting sqref="D2">
    <cfRule type="cellIs" dxfId="0" priority="106" operator="equal">
      <formula>2</formula>
    </cfRule>
    <cfRule type="cellIs" dxfId="1" priority="105" operator="equal">
      <formula>3</formula>
    </cfRule>
    <cfRule type="cellIs" dxfId="0" priority="104" operator="equal">
      <formula>4</formula>
    </cfRule>
    <cfRule type="cellIs" dxfId="1" priority="103" operator="equal">
      <formula>5</formula>
    </cfRule>
    <cfRule type="cellIs" dxfId="0" priority="102" operator="equal">
      <formula>6</formula>
    </cfRule>
    <cfRule type="cellIs" dxfId="1" priority="101" operator="equal">
      <formula>7</formula>
    </cfRule>
    <cfRule type="cellIs" dxfId="0" priority="100" operator="equal">
      <formula>8</formula>
    </cfRule>
    <cfRule type="cellIs" dxfId="1" priority="99" operator="equal">
      <formula>9</formula>
    </cfRule>
    <cfRule type="cellIs" dxfId="0" priority="98" operator="equal">
      <formula>10</formula>
    </cfRule>
    <cfRule type="cellIs" dxfId="1" priority="97" operator="equal">
      <formula>11</formula>
    </cfRule>
  </conditionalFormatting>
  <conditionalFormatting sqref="E2:F2">
    <cfRule type="cellIs" dxfId="0" priority="147" operator="equal">
      <formula>2</formula>
    </cfRule>
    <cfRule type="cellIs" dxfId="1" priority="146" operator="equal">
      <formula>3</formula>
    </cfRule>
    <cfRule type="cellIs" dxfId="0" priority="145" operator="equal">
      <formula>4</formula>
    </cfRule>
    <cfRule type="cellIs" dxfId="1" priority="144" operator="equal">
      <formula>5</formula>
    </cfRule>
    <cfRule type="cellIs" dxfId="0" priority="143" operator="equal">
      <formula>6</formula>
    </cfRule>
    <cfRule type="cellIs" dxfId="1" priority="142" operator="equal">
      <formula>7</formula>
    </cfRule>
    <cfRule type="cellIs" dxfId="0" priority="141" operator="equal">
      <formula>8</formula>
    </cfRule>
    <cfRule type="cellIs" dxfId="1" priority="140" operator="equal">
      <formula>9</formula>
    </cfRule>
    <cfRule type="cellIs" dxfId="0" priority="139" operator="equal">
      <formula>10</formula>
    </cfRule>
    <cfRule type="cellIs" dxfId="1" priority="138" operator="equal">
      <formula>11</formula>
    </cfRule>
  </conditionalFormatting>
  <conditionalFormatting sqref="D3">
    <cfRule type="cellIs" dxfId="0" priority="116" operator="equal">
      <formula>2</formula>
    </cfRule>
    <cfRule type="cellIs" dxfId="1" priority="115" operator="equal">
      <formula>3</formula>
    </cfRule>
    <cfRule type="cellIs" dxfId="0" priority="114" operator="equal">
      <formula>4</formula>
    </cfRule>
    <cfRule type="cellIs" dxfId="1" priority="113" operator="equal">
      <formula>5</formula>
    </cfRule>
    <cfRule type="cellIs" dxfId="0" priority="112" operator="equal">
      <formula>6</formula>
    </cfRule>
    <cfRule type="cellIs" dxfId="1" priority="111" operator="equal">
      <formula>7</formula>
    </cfRule>
    <cfRule type="cellIs" dxfId="0" priority="110" operator="equal">
      <formula>8</formula>
    </cfRule>
    <cfRule type="cellIs" dxfId="1" priority="109" operator="equal">
      <formula>9</formula>
    </cfRule>
    <cfRule type="cellIs" dxfId="0" priority="108" operator="equal">
      <formula>10</formula>
    </cfRule>
    <cfRule type="cellIs" dxfId="1" priority="107" operator="equal">
      <formula>11</formula>
    </cfRule>
  </conditionalFormatting>
  <conditionalFormatting sqref="H7">
    <cfRule type="cellIs" dxfId="0" priority="127" operator="equal">
      <formula>2</formula>
    </cfRule>
    <cfRule type="cellIs" dxfId="1" priority="126" operator="equal">
      <formula>3</formula>
    </cfRule>
    <cfRule type="cellIs" dxfId="0" priority="125" operator="equal">
      <formula>4</formula>
    </cfRule>
    <cfRule type="cellIs" dxfId="1" priority="124" operator="equal">
      <formula>5</formula>
    </cfRule>
    <cfRule type="cellIs" dxfId="0" priority="123" operator="equal">
      <formula>6</formula>
    </cfRule>
    <cfRule type="cellIs" dxfId="1" priority="122" operator="equal">
      <formula>7</formula>
    </cfRule>
    <cfRule type="cellIs" dxfId="0" priority="121" operator="equal">
      <formula>8</formula>
    </cfRule>
    <cfRule type="cellIs" dxfId="1" priority="120" operator="equal">
      <formula>9</formula>
    </cfRule>
    <cfRule type="cellIs" dxfId="0" priority="119" operator="equal">
      <formula>10</formula>
    </cfRule>
    <cfRule type="cellIs" dxfId="1" priority="118" operator="equal">
      <formula>11</formula>
    </cfRule>
  </conditionalFormatting>
  <conditionalFormatting sqref="B12">
    <cfRule type="cellIs" dxfId="0" priority="86" operator="equal">
      <formula>2</formula>
    </cfRule>
    <cfRule type="cellIs" dxfId="1" priority="85" operator="equal">
      <formula>3</formula>
    </cfRule>
    <cfRule type="cellIs" dxfId="0" priority="84" operator="equal">
      <formula>4</formula>
    </cfRule>
    <cfRule type="cellIs" dxfId="1" priority="83" operator="equal">
      <formula>5</formula>
    </cfRule>
    <cfRule type="cellIs" dxfId="0" priority="82" operator="equal">
      <formula>6</formula>
    </cfRule>
    <cfRule type="cellIs" dxfId="1" priority="81" operator="equal">
      <formula>7</formula>
    </cfRule>
    <cfRule type="cellIs" dxfId="0" priority="80" operator="equal">
      <formula>8</formula>
    </cfRule>
    <cfRule type="cellIs" dxfId="1" priority="79" operator="equal">
      <formula>9</formula>
    </cfRule>
    <cfRule type="cellIs" dxfId="0" priority="78" operator="equal">
      <formula>10</formula>
    </cfRule>
    <cfRule type="cellIs" dxfId="1" priority="77" operator="equal">
      <formula>11</formula>
    </cfRule>
  </conditionalFormatting>
  <conditionalFormatting sqref="B13">
    <cfRule type="cellIs" dxfId="0" priority="76" operator="equal">
      <formula>2</formula>
    </cfRule>
    <cfRule type="cellIs" dxfId="1" priority="75" operator="equal">
      <formula>3</formula>
    </cfRule>
    <cfRule type="cellIs" dxfId="0" priority="74" operator="equal">
      <formula>4</formula>
    </cfRule>
    <cfRule type="cellIs" dxfId="1" priority="73" operator="equal">
      <formula>5</formula>
    </cfRule>
    <cfRule type="cellIs" dxfId="0" priority="72" operator="equal">
      <formula>6</formula>
    </cfRule>
    <cfRule type="cellIs" dxfId="1" priority="71" operator="equal">
      <formula>7</formula>
    </cfRule>
    <cfRule type="cellIs" dxfId="0" priority="70" operator="equal">
      <formula>8</formula>
    </cfRule>
    <cfRule type="cellIs" dxfId="1" priority="69" operator="equal">
      <formula>9</formula>
    </cfRule>
    <cfRule type="cellIs" dxfId="0" priority="68" operator="equal">
      <formula>10</formula>
    </cfRule>
    <cfRule type="cellIs" dxfId="1" priority="67" operator="equal">
      <formula>11</formula>
    </cfRule>
  </conditionalFormatting>
  <conditionalFormatting sqref="AV48">
    <cfRule type="cellIs" dxfId="0" priority="11" operator="equal">
      <formula>2</formula>
    </cfRule>
    <cfRule type="cellIs" dxfId="1" priority="10" operator="equal">
      <formula>3</formula>
    </cfRule>
    <cfRule type="cellIs" dxfId="0" priority="9" operator="equal">
      <formula>4</formula>
    </cfRule>
    <cfRule type="cellIs" dxfId="1" priority="8" operator="equal">
      <formula>5</formula>
    </cfRule>
    <cfRule type="cellIs" dxfId="0" priority="7" operator="equal">
      <formula>6</formula>
    </cfRule>
    <cfRule type="cellIs" dxfId="1" priority="6" operator="equal">
      <formula>7</formula>
    </cfRule>
    <cfRule type="cellIs" dxfId="0" priority="5" operator="equal">
      <formula>8</formula>
    </cfRule>
    <cfRule type="cellIs" dxfId="1" priority="4" operator="equal">
      <formula>9</formula>
    </cfRule>
    <cfRule type="cellIs" dxfId="0" priority="3" operator="equal">
      <formula>10</formula>
    </cfRule>
    <cfRule type="cellIs" dxfId="1" priority="2" operator="equal">
      <formula>11</formula>
    </cfRule>
    <cfRule type="cellIs" dxfId="0" priority="1" operator="equal">
      <formula>12</formula>
    </cfRule>
  </conditionalFormatting>
  <conditionalFormatting sqref="AD50">
    <cfRule type="cellIs" dxfId="2" priority="150" stopIfTrue="1" operator="equal">
      <formula>2</formula>
    </cfRule>
    <cfRule type="cellIs" dxfId="3" priority="149" stopIfTrue="1" operator="equal">
      <formula>3</formula>
    </cfRule>
    <cfRule type="cellIs" dxfId="2" priority="148" stopIfTrue="1" operator="equal">
      <formula>4</formula>
    </cfRule>
  </conditionalFormatting>
  <conditionalFormatting sqref="G4:G6">
    <cfRule type="cellIs" dxfId="0" priority="137" operator="equal">
      <formula>2</formula>
    </cfRule>
    <cfRule type="cellIs" dxfId="1" priority="136" operator="equal">
      <formula>3</formula>
    </cfRule>
    <cfRule type="cellIs" dxfId="0" priority="135" operator="equal">
      <formula>4</formula>
    </cfRule>
    <cfRule type="cellIs" dxfId="1" priority="134" operator="equal">
      <formula>5</formula>
    </cfRule>
    <cfRule type="cellIs" dxfId="0" priority="133" operator="equal">
      <formula>6</formula>
    </cfRule>
    <cfRule type="cellIs" dxfId="1" priority="132" operator="equal">
      <formula>7</formula>
    </cfRule>
    <cfRule type="cellIs" dxfId="0" priority="131" operator="equal">
      <formula>8</formula>
    </cfRule>
    <cfRule type="cellIs" dxfId="1" priority="130" operator="equal">
      <formula>9</formula>
    </cfRule>
    <cfRule type="cellIs" dxfId="0" priority="129" operator="equal">
      <formula>10</formula>
    </cfRule>
    <cfRule type="cellIs" dxfId="1" priority="128" operator="equal">
      <formula>11</formula>
    </cfRule>
  </conditionalFormatting>
  <conditionalFormatting sqref="AR44:AR48">
    <cfRule type="cellIs" dxfId="0" priority="55" operator="equal">
      <formula>2</formula>
    </cfRule>
    <cfRule type="cellIs" dxfId="1" priority="54" operator="equal">
      <formula>3</formula>
    </cfRule>
    <cfRule type="cellIs" dxfId="0" priority="53" operator="equal">
      <formula>4</formula>
    </cfRule>
    <cfRule type="cellIs" dxfId="1" priority="52" operator="equal">
      <formula>5</formula>
    </cfRule>
    <cfRule type="cellIs" dxfId="0" priority="51" operator="equal">
      <formula>6</formula>
    </cfRule>
    <cfRule type="cellIs" dxfId="1" priority="50" operator="equal">
      <formula>7</formula>
    </cfRule>
    <cfRule type="cellIs" dxfId="0" priority="49" operator="equal">
      <formula>8</formula>
    </cfRule>
    <cfRule type="cellIs" dxfId="1" priority="48" operator="equal">
      <formula>9</formula>
    </cfRule>
    <cfRule type="cellIs" dxfId="0" priority="47" operator="equal">
      <formula>10</formula>
    </cfRule>
    <cfRule type="cellIs" dxfId="1" priority="46" operator="equal">
      <formula>11</formula>
    </cfRule>
    <cfRule type="cellIs" dxfId="0" priority="45" operator="equal">
      <formula>12</formula>
    </cfRule>
  </conditionalFormatting>
  <conditionalFormatting sqref="AS45:AS48">
    <cfRule type="cellIs" dxfId="0" priority="44" operator="equal">
      <formula>2</formula>
    </cfRule>
    <cfRule type="cellIs" dxfId="1" priority="43" operator="equal">
      <formula>3</formula>
    </cfRule>
    <cfRule type="cellIs" dxfId="0" priority="42" operator="equal">
      <formula>4</formula>
    </cfRule>
    <cfRule type="cellIs" dxfId="1" priority="41" operator="equal">
      <formula>5</formula>
    </cfRule>
    <cfRule type="cellIs" dxfId="0" priority="40" operator="equal">
      <formula>6</formula>
    </cfRule>
    <cfRule type="cellIs" dxfId="1" priority="39" operator="equal">
      <formula>7</formula>
    </cfRule>
    <cfRule type="cellIs" dxfId="0" priority="38" operator="equal">
      <formula>8</formula>
    </cfRule>
    <cfRule type="cellIs" dxfId="1" priority="37" operator="equal">
      <formula>9</formula>
    </cfRule>
    <cfRule type="cellIs" dxfId="0" priority="36" operator="equal">
      <formula>10</formula>
    </cfRule>
    <cfRule type="cellIs" dxfId="1" priority="35" operator="equal">
      <formula>11</formula>
    </cfRule>
    <cfRule type="cellIs" dxfId="0" priority="34" operator="equal">
      <formula>12</formula>
    </cfRule>
  </conditionalFormatting>
  <conditionalFormatting sqref="AT46:AT48">
    <cfRule type="cellIs" dxfId="0" priority="33" operator="equal">
      <formula>2</formula>
    </cfRule>
    <cfRule type="cellIs" dxfId="1" priority="32" operator="equal">
      <formula>3</formula>
    </cfRule>
    <cfRule type="cellIs" dxfId="0" priority="31" operator="equal">
      <formula>4</formula>
    </cfRule>
    <cfRule type="cellIs" dxfId="1" priority="30" operator="equal">
      <formula>5</formula>
    </cfRule>
    <cfRule type="cellIs" dxfId="0" priority="29" operator="equal">
      <formula>6</formula>
    </cfRule>
    <cfRule type="cellIs" dxfId="1" priority="28" operator="equal">
      <formula>7</formula>
    </cfRule>
    <cfRule type="cellIs" dxfId="0" priority="27" operator="equal">
      <formula>8</formula>
    </cfRule>
    <cfRule type="cellIs" dxfId="1" priority="26" operator="equal">
      <formula>9</formula>
    </cfRule>
    <cfRule type="cellIs" dxfId="0" priority="25" operator="equal">
      <formula>10</formula>
    </cfRule>
    <cfRule type="cellIs" dxfId="1" priority="24" operator="equal">
      <formula>11</formula>
    </cfRule>
    <cfRule type="cellIs" dxfId="0" priority="23" operator="equal">
      <formula>12</formula>
    </cfRule>
  </conditionalFormatting>
  <conditionalFormatting sqref="AU47:AU48">
    <cfRule type="cellIs" dxfId="0" priority="22" operator="equal">
      <formula>2</formula>
    </cfRule>
    <cfRule type="cellIs" dxfId="1" priority="21" operator="equal">
      <formula>3</formula>
    </cfRule>
    <cfRule type="cellIs" dxfId="0" priority="20" operator="equal">
      <formula>4</formula>
    </cfRule>
    <cfRule type="cellIs" dxfId="1" priority="19" operator="equal">
      <formula>5</formula>
    </cfRule>
    <cfRule type="cellIs" dxfId="0" priority="18" operator="equal">
      <formula>6</formula>
    </cfRule>
    <cfRule type="cellIs" dxfId="1" priority="17" operator="equal">
      <formula>7</formula>
    </cfRule>
    <cfRule type="cellIs" dxfId="0" priority="16" operator="equal">
      <formula>8</formula>
    </cfRule>
    <cfRule type="cellIs" dxfId="1" priority="15" operator="equal">
      <formula>9</formula>
    </cfRule>
    <cfRule type="cellIs" dxfId="0" priority="14" operator="equal">
      <formula>10</formula>
    </cfRule>
    <cfRule type="cellIs" dxfId="1" priority="13" operator="equal">
      <formula>11</formula>
    </cfRule>
    <cfRule type="cellIs" dxfId="0" priority="12" operator="equal">
      <formula>12</formula>
    </cfRule>
  </conditionalFormatting>
  <conditionalFormatting sqref="CZ2:JA43 BG44:JA48 AE49:AG65460 E49:AC65460 C49:D49 C51:D65460 AD49 AD51:AD65460 AH49 AH51:AH65460 AQ51:AQ65460 AQ49 AI49:AP65460 AR49:JA65460">
    <cfRule type="cellIs" dxfId="0" priority="170" operator="equal">
      <formula>2</formula>
    </cfRule>
    <cfRule type="cellIs" dxfId="1" priority="169" operator="equal">
      <formula>3</formula>
    </cfRule>
    <cfRule type="cellIs" dxfId="0" priority="168" operator="equal">
      <formula>4</formula>
    </cfRule>
    <cfRule type="cellIs" dxfId="1" priority="167" operator="equal">
      <formula>5</formula>
    </cfRule>
    <cfRule type="cellIs" dxfId="0" priority="166" operator="equal">
      <formula>6</formula>
    </cfRule>
    <cfRule type="cellIs" dxfId="1" priority="165" operator="equal">
      <formula>7</formula>
    </cfRule>
    <cfRule type="cellIs" dxfId="0" priority="164" operator="equal">
      <formula>8</formula>
    </cfRule>
    <cfRule type="cellIs" dxfId="1" priority="163" operator="equal">
      <formula>9</formula>
    </cfRule>
    <cfRule type="cellIs" dxfId="0" priority="162" operator="equal">
      <formula>10</formula>
    </cfRule>
    <cfRule type="cellIs" dxfId="1" priority="161" operator="equal">
      <formula>11</formula>
    </cfRule>
  </conditionalFormatting>
  <conditionalFormatting sqref="E3:F48 C3 BD2:CY3 BB4:CY6 AJ7:CY42 AJ43:AQ48 H8:AI48 BG43:CY43 G7:G48 C4:D48 I7:AI7 G2:R2 H3:R6">
    <cfRule type="cellIs" dxfId="0" priority="160" operator="equal">
      <formula>2</formula>
    </cfRule>
    <cfRule type="cellIs" dxfId="1" priority="159" operator="equal">
      <formula>3</formula>
    </cfRule>
    <cfRule type="cellIs" dxfId="0" priority="158" operator="equal">
      <formula>4</formula>
    </cfRule>
    <cfRule type="cellIs" dxfId="1" priority="157" operator="equal">
      <formula>5</formula>
    </cfRule>
    <cfRule type="cellIs" dxfId="0" priority="156" operator="equal">
      <formula>6</formula>
    </cfRule>
    <cfRule type="cellIs" dxfId="1" priority="155" operator="equal">
      <formula>7</formula>
    </cfRule>
    <cfRule type="cellIs" dxfId="0" priority="154" operator="equal">
      <formula>8</formula>
    </cfRule>
    <cfRule type="cellIs" dxfId="1" priority="153" operator="equal">
      <formula>9</formula>
    </cfRule>
    <cfRule type="cellIs" dxfId="0" priority="152" operator="equal">
      <formula>10</formula>
    </cfRule>
    <cfRule type="cellIs" dxfId="1" priority="151" operator="equal">
      <formula>11</formula>
    </cfRule>
  </conditionalFormatting>
  <conditionalFormatting sqref="C2:F3 H2:R3 G2 D4:R4 F7:XFD42 F43:AQ48 E6:E48 BG43:XFD48 D5:D50 C4:C49 F6:S6 BB4:XFD6 BD2:XFD3 E5:S5 S3:BC3 AR49:XFD1048576 AI49:AP1048576 AQ49 AQ51:AQ1048576 E49:AG1048576 C51:D1048576 AH49 AH51:AH1048576">
    <cfRule type="cellIs" dxfId="0" priority="117" operator="equal">
      <formula>12</formula>
    </cfRule>
  </conditionalFormatting>
  <conditionalFormatting sqref="AR43:BF43 AS44:BF44 AT45:BF45 AU46:BF46 AV47:BF47 AW48:BF48">
    <cfRule type="cellIs" dxfId="0" priority="66" operator="equal">
      <formula>2</formula>
    </cfRule>
    <cfRule type="cellIs" dxfId="1" priority="65" operator="equal">
      <formula>3</formula>
    </cfRule>
    <cfRule type="cellIs" dxfId="0" priority="64" operator="equal">
      <formula>4</formula>
    </cfRule>
    <cfRule type="cellIs" dxfId="1" priority="63" operator="equal">
      <formula>5</formula>
    </cfRule>
    <cfRule type="cellIs" dxfId="0" priority="62" operator="equal">
      <formula>6</formula>
    </cfRule>
    <cfRule type="cellIs" dxfId="1" priority="61" operator="equal">
      <formula>7</formula>
    </cfRule>
    <cfRule type="cellIs" dxfId="0" priority="60" operator="equal">
      <formula>8</formula>
    </cfRule>
    <cfRule type="cellIs" dxfId="1" priority="59" operator="equal">
      <formula>9</formula>
    </cfRule>
    <cfRule type="cellIs" dxfId="0" priority="58" operator="equal">
      <formula>10</formula>
    </cfRule>
    <cfRule type="cellIs" dxfId="1" priority="57" operator="equal">
      <formula>11</formula>
    </cfRule>
    <cfRule type="cellIs" dxfId="0" priority="56" operator="equal">
      <formula>12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68"/>
  <sheetViews>
    <sheetView zoomScale="50" zoomScaleNormal="50" topLeftCell="A23" workbookViewId="0">
      <selection activeCell="E15" sqref="E15"/>
    </sheetView>
  </sheetViews>
  <sheetFormatPr defaultColWidth="9" defaultRowHeight="20" customHeight="1"/>
  <cols>
    <col min="1" max="1" width="8.625" style="5" customWidth="1"/>
    <col min="2" max="2" width="40.125" style="6" customWidth="1"/>
    <col min="3" max="32" width="5.625" style="3" customWidth="1"/>
    <col min="33" max="71" width="5.625" style="1" customWidth="1"/>
    <col min="72" max="16384" width="9" style="1"/>
  </cols>
  <sheetData>
    <row r="1" s="1" customFormat="1" ht="60" customHeight="1" spans="1:52">
      <c r="A1" s="7"/>
      <c r="B1" s="7"/>
      <c r="C1" s="3"/>
      <c r="D1" s="3"/>
      <c r="E1" s="3"/>
      <c r="F1" s="3"/>
      <c r="G1" s="3"/>
      <c r="H1" s="3"/>
      <c r="I1" s="3"/>
      <c r="J1" s="3"/>
      <c r="K1" s="3"/>
      <c r="L1" s="16"/>
      <c r="M1" s="16"/>
      <c r="N1" s="16"/>
      <c r="O1" s="16"/>
      <c r="P1" s="16"/>
      <c r="Q1" s="16"/>
      <c r="R1" s="16"/>
      <c r="S1" s="19" t="s">
        <v>86</v>
      </c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2" s="2" customFormat="1" customHeight="1" spans="1:64">
      <c r="A2" s="8">
        <v>0</v>
      </c>
      <c r="B2" s="9" t="s">
        <v>87</v>
      </c>
      <c r="C2" s="10" t="str">
        <f>B2</f>
        <v>惠州南高铁站</v>
      </c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7"/>
      <c r="P2" s="17"/>
      <c r="Q2" s="17"/>
      <c r="R2" s="17"/>
      <c r="S2" s="20" t="s">
        <v>2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D2" s="28"/>
      <c r="BE2" s="28"/>
      <c r="BF2" s="28"/>
      <c r="BG2" s="28"/>
      <c r="BH2" s="28"/>
      <c r="BI2" s="28"/>
      <c r="BJ2" s="28"/>
      <c r="BK2" s="28"/>
      <c r="BL2" s="28"/>
    </row>
    <row r="3" s="1" customFormat="1" customHeight="1" spans="1:64">
      <c r="A3" s="8">
        <v>1.7</v>
      </c>
      <c r="B3" s="8" t="s">
        <v>88</v>
      </c>
      <c r="C3" s="13">
        <f>IF($A3-$A$2&lt;=12,2,IF($A3-$A$2&lt;=18,3,IF($A3-$A$2&lt;=24,4,IF($A3-$A$2&lt;=30,5,IF($A3-$A$2&lt;=36,6,IF($A3-$A$2&lt;=42,7,IF($A3-$A$2&lt;=48,8,IF($A3-$A$2&lt;=54,9,IF($A3-$A$2&lt;=60,10,IF($A3-$A$2&lt;=66,11,IF($A3-$A$2&lt;=72,12)))))))))))</f>
        <v>2</v>
      </c>
      <c r="D3" s="11" t="str">
        <f>B3</f>
        <v>宏达路西</v>
      </c>
      <c r="E3" s="11"/>
      <c r="F3" s="11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9"/>
      <c r="BB3" s="29"/>
      <c r="BC3" s="29"/>
      <c r="BD3" s="30"/>
      <c r="BE3" s="30"/>
      <c r="BF3" s="30"/>
      <c r="BG3" s="30"/>
      <c r="BH3" s="30"/>
      <c r="BI3" s="30"/>
      <c r="BJ3" s="30"/>
      <c r="BK3" s="30"/>
      <c r="BL3" s="30"/>
    </row>
    <row r="4" s="1" customFormat="1" customHeight="1" spans="1:64">
      <c r="A4" s="8">
        <v>2.8</v>
      </c>
      <c r="B4" s="8" t="s">
        <v>89</v>
      </c>
      <c r="C4" s="13">
        <f>IF($A4-$A$2&lt;=12,2,IF($A4-$A$2&lt;=18,3,IF($A4-$A$2&lt;=24,4,IF($A4-$A$2&lt;=30,5,IF($A4-$A$2&lt;=36,6,IF($A4-$A$2&lt;=42,7,IF($A4-$A$2&lt;=48,8,IF($A4-$A$2&lt;=54,9,IF($A4-$A$2&lt;=60,10,IF($A4-$A$2&lt;=66,11,IF($A4-$A$2&lt;=72,12)))))))))))</f>
        <v>2</v>
      </c>
      <c r="D4" s="13">
        <f>IF($A4-$A$3&lt;=12,2,IF($A4-$A$3&lt;=18,3,IF($A4-$A$3&lt;=24,4,IF($A4-$A$3&lt;=30,5,IF($A4-$A$3&lt;=36,6,IF($A4-$A$3&lt;=42,7,IF($A4-$A$3&lt;=48,8,IF($A4-$A$3&lt;=54,9,IF($A4-$A$3&lt;=60,10,IF($A4-$A$3&lt;=66,11,IF($A4-$A$3&lt;=72,12)))))))))))</f>
        <v>2</v>
      </c>
      <c r="E4" s="11" t="str">
        <f>B4</f>
        <v>宏达路口</v>
      </c>
      <c r="F4" s="11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BA4" s="31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</row>
    <row r="5" s="1" customFormat="1" customHeight="1" spans="1:64">
      <c r="A5" s="8">
        <v>3.8</v>
      </c>
      <c r="B5" s="8" t="s">
        <v>90</v>
      </c>
      <c r="C5" s="13">
        <f>IF($A5-$A$2&lt;=12,2,IF($A5-$A$2&lt;=18,3,IF($A5-$A$2&lt;=24,4,IF($A5-$A$2&lt;=30,5,IF($A5-$A$2&lt;=36,6,IF($A5-$A$2&lt;=42,7,IF($A5-$A$2&lt;=48,8,IF($A5-$A$2&lt;=54,9,IF($A5-$A$2&lt;=60,10,IF($A5-$A$2&lt;=66,11,IF($A5-$A$2&lt;=72,12)))))))))))</f>
        <v>2</v>
      </c>
      <c r="D5" s="13">
        <f>IF($A5-$A$3&lt;=12,2,IF($A5-$A$3&lt;=18,3,IF($A5-$A$3&lt;=24,4,IF($A5-$A$3&lt;=30,5,IF($A5-$A$3&lt;=36,6,IF($A5-$A$3&lt;=42,7,IF($A5-$A$3&lt;=48,8,IF($A5-$A$3&lt;=54,9,IF($A5-$A$3&lt;=60,10,IF($A5-$A$3&lt;=66,11,IF($A5-$A$3&lt;=72,12)))))))))))</f>
        <v>2</v>
      </c>
      <c r="E5" s="13">
        <f>IF($A5-$A$4&lt;=12,2,IF($A5-$A$4&lt;18,3,IF($A5-$A$4&lt;=24,4,IF($A5-$A$4&lt;=30,5,IF($A5-$A$4&lt;=36,6,IF($A5-$A$4&lt;=42,7,IF($A5-$A$4&lt;=48,8,IF($A5-$A$4&lt;=54,9,IF($A5-$A$4&lt;=60,10,IF($A5-$A$4&lt;=66,11,IF($A5-$A$4&lt;=72,12)))))))))))</f>
        <v>2</v>
      </c>
      <c r="F5" s="11" t="str">
        <f>B5</f>
        <v>卫生职业学院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1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31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</row>
    <row r="6" s="1" customFormat="1" customHeight="1" spans="1:64">
      <c r="A6" s="8">
        <v>4.5</v>
      </c>
      <c r="B6" s="8" t="s">
        <v>91</v>
      </c>
      <c r="C6" s="13">
        <f>IF($A6-$A$2&lt;=12,2,IF($A6-$A$2&lt;=18,3,IF($A6-$A$2&lt;=24,4,IF($A6-$A$2&lt;=30,5,IF($A6-$A$2&lt;=36,6,IF($A6-$A$2&lt;=42,7,IF($A6-$A$2&lt;=48,8,IF($A6-$A$2&lt;=54,9,IF($A6-$A$2&lt;=60,10,IF($A6-$A$2&lt;=66,11,IF($A6-$A$2&lt;=72,12)))))))))))</f>
        <v>2</v>
      </c>
      <c r="D6" s="13">
        <f>IF($A6-$A$3&lt;=12,2,IF($A6-$A$3&lt;=18,3,IF($A6-$A$3&lt;=24,4,IF($A6-$A$3&lt;=30,5,IF($A6-$A$3&lt;=36,6,IF($A6-$A$3&lt;=42,7,IF($A6-$A$3&lt;=48,8,IF($A6-$A$3&lt;=54,9,IF($A6-$A$3&lt;=60,10,IF($A6-$A$3&lt;=66,11,IF($A6-$A$3&lt;=72,12)))))))))))</f>
        <v>2</v>
      </c>
      <c r="E6" s="13">
        <f>IF($A6-$A$4&lt;=12,2,IF($A6-$A$4&lt;18,3,IF($A6-$A$4&lt;=24,4,IF($A6-$A$4&lt;=30,5,IF($A6-$A$4&lt;=36,6,IF($A6-$A$4&lt;=42,7,IF($A6-$A$4&lt;=48,8,IF($A6-$A$4&lt;=54,9,IF($A6-$A$4&lt;=60,10,IF($A6-$A$4&lt;=66,11,IF($A6-$A$4&lt;=72,12)))))))))))</f>
        <v>2</v>
      </c>
      <c r="F6" s="13">
        <f>IF($A6-$A$5&lt;=12,2,IF($A6-$A$5&lt;=18,3,IF($A6-$A$5&lt;=24,4,IF($A6-$A$5&lt;=30,5,IF($A6-$A$5&lt;=36,6,IF($A6-$A$5&lt;=42,7,IF($A6-$A$5&lt;=48,8,IF($A6-$A$5&lt;=54,9,IF($A6-$A$5&lt;=60,10,IF($A6-$A$5&lt;=66,11,IF($A6-$A$5&lt;=72,12)))))))))))</f>
        <v>2</v>
      </c>
      <c r="G6" s="14" t="str">
        <f>B6</f>
        <v>福长岭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1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31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</row>
    <row r="7" s="1" customFormat="1" customHeight="1" spans="1:64">
      <c r="A7" s="8">
        <v>5.1</v>
      </c>
      <c r="B7" s="8" t="s">
        <v>92</v>
      </c>
      <c r="C7" s="13">
        <f>IF($A7-$A$2&lt;=12,2,IF($A7-$A$2&lt;=18,3,IF($A7-$A$2&lt;=24,4,IF($A7-$A$2&lt;=30,5,IF($A7-$A$2&lt;=36,6,IF($A7-$A$2&lt;=42,7,IF($A7-$A$2&lt;=48,8,IF($A7-$A$2&lt;=54,9,IF($A7-$A$2&lt;=60,10,IF($A7-$A$2&lt;=66,11,IF($A7-$A$2&lt;=72,12)))))))))))</f>
        <v>2</v>
      </c>
      <c r="D7" s="13">
        <f>IF($A7-$A$3&lt;=12,2,IF($A7-$A$3&lt;=18,3,IF($A7-$A$3&lt;=24,4,IF($A7-$A$3&lt;=30,5,IF($A7-$A$3&lt;=36,6,IF($A7-$A$3&lt;=42,7,IF($A7-$A$3&lt;=48,8,IF($A7-$A$3&lt;=54,9,IF($A7-$A$3&lt;=60,10,IF($A7-$A$3&lt;=66,11,IF($A7-$A$3&lt;=72,12)))))))))))</f>
        <v>2</v>
      </c>
      <c r="E7" s="13">
        <f>IF($A7-$A$4&lt;=12,2,IF($A7-$A$4&lt;18,3,IF($A7-$A$4&lt;=24,4,IF($A7-$A$4&lt;=30,5,IF($A7-$A$4&lt;=36,6,IF($A7-$A$4&lt;=42,7,IF($A7-$A$4&lt;=48,8,IF($A7-$A$4&lt;=54,9,IF($A7-$A$4&lt;=60,10,IF($A7-$A$4&lt;=66,11,IF($A7-$A$4&lt;=72,12)))))))))))</f>
        <v>2</v>
      </c>
      <c r="F7" s="13">
        <f>IF($A7-$A$5&lt;=12,2,IF($A7-$A$5&lt;=18,3,IF($A7-$A$5&lt;=24,4,IF($A7-$A$5&lt;=30,5,IF($A7-$A$5&lt;=36,6,IF($A7-$A$5&lt;=42,7,IF($A7-$A$5&lt;=48,8,IF($A7-$A$5&lt;=54,9,IF($A7-$A$5&lt;=60,10,IF($A7-$A$5&lt;=66,11,IF($A7-$A$5&lt;=72,12)))))))))))</f>
        <v>2</v>
      </c>
      <c r="G7" s="13">
        <f t="shared" ref="G7:G46" si="0">IF($A7-$A$6&lt;=12,2,IF($A7-$A$6&lt;=18,3,IF($A7-$A$6&lt;=24,4,IF($A7-$A$6&lt;=30,5,IF($A7-$A$6&lt;=36,6,IF($A7-$A$6&lt;=42,7,IF($A7-$A$6&lt;=48,8,IF($A7-$A$6&lt;=54,9,IF($A7-$A$6&lt;=60,10,IF($A7-$A$6&lt;=66,11,IF($A7-$A$6&lt;=72,12)))))))))))</f>
        <v>2</v>
      </c>
      <c r="H7" s="14" t="str">
        <f>B7</f>
        <v>东江学府南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32"/>
      <c r="BA7" s="33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</row>
    <row r="8" s="1" customFormat="1" customHeight="1" spans="1:64">
      <c r="A8" s="8">
        <v>5.8</v>
      </c>
      <c r="B8" s="8" t="s">
        <v>93</v>
      </c>
      <c r="C8" s="13">
        <f>IF($A8-$A$2&lt;=12,2,IF($A8-$A$2&lt;=18,3,IF($A8-$A$2&lt;=24,4,IF($A8-$A$2&lt;=30,5,IF($A8-$A$2&lt;=36,6,IF($A8-$A$2&lt;=42,7,IF($A8-$A$2&lt;=48,8,IF($A8-$A$2&lt;=54,9,IF($A8-$A$2&lt;=60,10,IF($A8-$A$2&lt;=66,11,IF($A8-$A$2&lt;=72,12)))))))))))</f>
        <v>2</v>
      </c>
      <c r="D8" s="13">
        <f>IF($A8-$A$3&lt;=12,2,IF($A8-$A$3&lt;=18,3,IF($A8-$A$3&lt;=24,4,IF($A8-$A$3&lt;=30,5,IF($A8-$A$3&lt;=36,6,IF($A8-$A$3&lt;=42,7,IF($A8-$A$3&lt;=48,8,IF($A8-$A$3&lt;=54,9,IF($A8-$A$3&lt;=60,10,IF($A8-$A$3&lt;=66,11,IF($A8-$A$3&lt;=72,12)))))))))))</f>
        <v>2</v>
      </c>
      <c r="E8" s="13">
        <f>IF($A8-$A$4&lt;=12,2,IF($A8-$A$4&lt;18,3,IF($A8-$A$4&lt;=24,4,IF($A8-$A$4&lt;=30,5,IF($A8-$A$4&lt;=36,6,IF($A8-$A$4&lt;=42,7,IF($A8-$A$4&lt;=48,8,IF($A8-$A$4&lt;=54,9,IF($A8-$A$4&lt;=60,10,IF($A8-$A$4&lt;=66,11,IF($A8-$A$4&lt;=72,12)))))))))))</f>
        <v>2</v>
      </c>
      <c r="F8" s="13">
        <f>IF($A8-$A$5&lt;=12,2,IF($A8-$A$5&lt;=18,3,IF($A8-$A$5&lt;=24,4,IF($A8-$A$5&lt;=30,5,IF($A8-$A$5&lt;=36,6,IF($A8-$A$5&lt;=42,7,IF($A8-$A$5&lt;=48,8,IF($A8-$A$5&lt;=54,9,IF($A8-$A$5&lt;=60,10,IF($A8-$A$5&lt;=66,11,IF($A8-$A$5&lt;=72,12)))))))))))</f>
        <v>2</v>
      </c>
      <c r="G8" s="13">
        <f t="shared" si="0"/>
        <v>2</v>
      </c>
      <c r="H8" s="13">
        <f t="shared" ref="H8:H46" si="1">IF($A8-$A$7&lt;=12,2,IF($A8-$A$7&lt;=18,3,IF($A8-$A$7&lt;=24,4,IF($A8-$A$7&lt;=30,5,IF($A8-$A$7&lt;=36,6,IF($A8-$A$7&lt;=42,7,IF($A8-$A$7&lt;=48,8,IF($A8-$A$7&lt;=54,9,IF($A8-$A$7&lt;=60,10,IF($A8-$A$7&lt;=66,11,IF($A8-$A$7&lt;=72,12)))))))))))</f>
        <v>2</v>
      </c>
      <c r="I8" s="14" t="str">
        <f>B8</f>
        <v>鸿润叠韵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32"/>
      <c r="BA8" s="33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</row>
    <row r="9" s="1" customFormat="1" customHeight="1" spans="1:64">
      <c r="A9" s="8">
        <v>6.2</v>
      </c>
      <c r="B9" s="8" t="s">
        <v>94</v>
      </c>
      <c r="C9" s="13">
        <f>IF($A9-$A$2&lt;=12,2,IF($A9-$A$2&lt;=18,3,IF($A9-$A$2&lt;=24,4,IF($A9-$A$2&lt;=30,5,IF($A9-$A$2&lt;=36,6,IF($A9-$A$2&lt;=42,7,IF($A9-$A$2&lt;=48,8,IF($A9-$A$2&lt;=54,9,IF($A9-$A$2&lt;=60,10,IF($A9-$A$2&lt;=66,11,IF($A9-$A$2&lt;=72,12)))))))))))</f>
        <v>2</v>
      </c>
      <c r="D9" s="13">
        <f>IF($A9-$A$3&lt;=12,2,IF($A9-$A$3&lt;=18,3,IF($A9-$A$3&lt;=24,4,IF($A9-$A$3&lt;=30,5,IF($A9-$A$3&lt;=36,6,IF($A9-$A$3&lt;=42,7,IF($A9-$A$3&lt;=48,8,IF($A9-$A$3&lt;=54,9,IF($A9-$A$3&lt;=60,10,IF($A9-$A$3&lt;=66,11,IF($A9-$A$3&lt;=72,12)))))))))))</f>
        <v>2</v>
      </c>
      <c r="E9" s="13">
        <f>IF($A9-$A$4&lt;=12,2,IF($A9-$A$4&lt;18,3,IF($A9-$A$4&lt;=24,4,IF($A9-$A$4&lt;=30,5,IF($A9-$A$4&lt;=36,6,IF($A9-$A$4&lt;=42,7,IF($A9-$A$4&lt;=48,8,IF($A9-$A$4&lt;=54,9,IF($A9-$A$4&lt;=60,10,IF($A9-$A$4&lt;=66,11,IF($A9-$A$4&lt;=72,12)))))))))))</f>
        <v>2</v>
      </c>
      <c r="F9" s="13">
        <f>IF($A9-$A$5&lt;=12,2,IF($A9-$A$5&lt;=18,3,IF($A9-$A$5&lt;=24,4,IF($A9-$A$5&lt;=30,5,IF($A9-$A$5&lt;=36,6,IF($A9-$A$5&lt;=42,7,IF($A9-$A$5&lt;=48,8,IF($A9-$A$5&lt;=54,9,IF($A9-$A$5&lt;=60,10,IF($A9-$A$5&lt;=66,11,IF($A9-$A$5&lt;=72,12)))))))))))</f>
        <v>2</v>
      </c>
      <c r="G9" s="13">
        <f t="shared" si="0"/>
        <v>2</v>
      </c>
      <c r="H9" s="13">
        <f t="shared" si="1"/>
        <v>2</v>
      </c>
      <c r="I9" s="13">
        <f t="shared" ref="I9:I46" si="2">IF($A9-$A$8&lt;=12,2,IF($A9-$A$8&lt;=18,3,IF($A9-$A$8&lt;=24,4,IF($A9-$A$8&lt;=30,5,IF($A9-$A$8&lt;=36,6,IF($A9-$A$8&lt;=42,7,IF($A9-$A$8&lt;=48,8,IF($A9-$A$8&lt;=54,9,IF($A9-$A$8&lt;=60,10,IF($A9-$A$8&lt;=66,11,IF($A9-$A$8&lt;=72,12)))))))))))</f>
        <v>2</v>
      </c>
      <c r="J9" s="14" t="str">
        <f>B9</f>
        <v>四环路口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1"/>
      <c r="AN9" s="11"/>
      <c r="AO9" s="11"/>
      <c r="AP9" s="11"/>
      <c r="AQ9" s="11"/>
      <c r="AR9" s="11"/>
      <c r="AS9" s="14"/>
      <c r="AT9" s="14"/>
      <c r="AU9" s="14"/>
      <c r="AV9" s="14"/>
      <c r="AW9" s="14"/>
      <c r="AX9" s="14"/>
      <c r="AY9" s="14"/>
      <c r="AZ9" s="32"/>
      <c r="BA9" s="34"/>
      <c r="BB9" s="35"/>
      <c r="BC9" s="35"/>
      <c r="BD9" s="35"/>
      <c r="BE9" s="35"/>
      <c r="BF9" s="35"/>
      <c r="BG9" s="35"/>
      <c r="BH9" s="35"/>
      <c r="BI9" s="35"/>
      <c r="BJ9" s="46"/>
      <c r="BK9" s="46"/>
      <c r="BL9" s="35"/>
    </row>
    <row r="10" s="1" customFormat="1" customHeight="1" spans="1:64">
      <c r="A10" s="8">
        <v>6.7</v>
      </c>
      <c r="B10" s="8" t="s">
        <v>95</v>
      </c>
      <c r="C10" s="13">
        <f>IF($A10-$A$2&lt;=12,2,IF($A10-$A$2&lt;=18,3,IF($A10-$A$2&lt;=24,4,IF($A10-$A$2&lt;=30,5,IF($A10-$A$2&lt;=36,6,IF($A10-$A$2&lt;=42,7,IF($A10-$A$2&lt;=48,8,IF($A10-$A$2&lt;=54,9,IF($A10-$A$2&lt;=60,10,IF($A10-$A$2&lt;=66,11,IF($A10-$A$2&lt;=72,12)))))))))))</f>
        <v>2</v>
      </c>
      <c r="D10" s="13">
        <f>IF($A10-$A$3&lt;=12,2,IF($A10-$A$3&lt;=18,3,IF($A10-$A$3&lt;=24,4,IF($A10-$A$3&lt;=30,5,IF($A10-$A$3&lt;=36,6,IF($A10-$A$3&lt;=42,7,IF($A10-$A$3&lt;=48,8,IF($A10-$A$3&lt;=54,9,IF($A10-$A$3&lt;=60,10,IF($A10-$A$3&lt;=66,11,IF($A10-$A$3&lt;=72,12)))))))))))</f>
        <v>2</v>
      </c>
      <c r="E10" s="13">
        <f>IF($A10-$A$4&lt;=12,2,IF($A10-$A$4&lt;18,3,IF($A10-$A$4&lt;=24,4,IF($A10-$A$4&lt;=30,5,IF($A10-$A$4&lt;=36,6,IF($A10-$A$4&lt;=42,7,IF($A10-$A$4&lt;=48,8,IF($A10-$A$4&lt;=54,9,IF($A10-$A$4&lt;=60,10,IF($A10-$A$4&lt;=66,11,IF($A10-$A$4&lt;=72,12)))))))))))</f>
        <v>2</v>
      </c>
      <c r="F10" s="13">
        <f>IF($A10-$A$5&lt;=12,2,IF($A10-$A$5&lt;=18,3,IF($A10-$A$5&lt;=24,4,IF($A10-$A$5&lt;=30,5,IF($A10-$A$5&lt;=36,6,IF($A10-$A$5&lt;=42,7,IF($A10-$A$5&lt;=48,8,IF($A10-$A$5&lt;=54,9,IF($A10-$A$5&lt;=60,10,IF($A10-$A$5&lt;=66,11,IF($A10-$A$5&lt;=72,12)))))))))))</f>
        <v>2</v>
      </c>
      <c r="G10" s="13">
        <f t="shared" si="0"/>
        <v>2</v>
      </c>
      <c r="H10" s="13">
        <f t="shared" si="1"/>
        <v>2</v>
      </c>
      <c r="I10" s="13">
        <f t="shared" si="2"/>
        <v>2</v>
      </c>
      <c r="J10" s="18">
        <f t="shared" ref="J10:J46" si="3">IF($A10-$A$9&lt;=12,2,IF($A10-$A$9&lt;=18,3,IF($A10-$A$9&lt;=24,4,IF($A10-$A$9&lt;=30,5,IF($A10-$A$9&lt;=36,6,IF($A10-$A$9&lt;=42,7,IF($A10-$A$9&lt;=48,8,IF($A10-$A$9&lt;=54,9,IF($A10-$A$9&lt;=60,10,IF($A10-$A$9&lt;=66,11,IF($A10-$A$9&lt;=72,12)))))))))))</f>
        <v>2</v>
      </c>
      <c r="K10" s="14" t="str">
        <f>B10</f>
        <v>冷水坑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1"/>
      <c r="AN10" s="11"/>
      <c r="AO10" s="11"/>
      <c r="AP10" s="11"/>
      <c r="AQ10" s="11"/>
      <c r="AR10" s="11"/>
      <c r="AS10" s="14"/>
      <c r="AT10" s="14"/>
      <c r="AU10" s="14"/>
      <c r="AV10" s="14"/>
      <c r="AW10" s="14"/>
      <c r="AX10" s="14"/>
      <c r="AY10" s="14"/>
      <c r="AZ10" s="32"/>
      <c r="BA10" s="34"/>
      <c r="BB10" s="35"/>
      <c r="BC10" s="35"/>
      <c r="BD10" s="35"/>
      <c r="BE10" s="35"/>
      <c r="BF10" s="35"/>
      <c r="BG10" s="35"/>
      <c r="BH10" s="35"/>
      <c r="BI10" s="35"/>
      <c r="BJ10" s="46"/>
      <c r="BK10" s="46"/>
      <c r="BL10" s="35"/>
    </row>
    <row r="11" s="1" customFormat="1" customHeight="1" spans="1:64">
      <c r="A11" s="8">
        <v>7</v>
      </c>
      <c r="B11" s="8" t="s">
        <v>96</v>
      </c>
      <c r="C11" s="13">
        <f>IF($A11-$A$2&lt;=12,2,IF($A11-$A$2&lt;=18,3,IF($A11-$A$2&lt;=24,4,IF($A11-$A$2&lt;=30,5,IF($A11-$A$2&lt;=36,6,IF($A11-$A$2&lt;=42,7,IF($A11-$A$2&lt;=48,8,IF($A11-$A$2&lt;=54,9,IF($A11-$A$2&lt;=60,10,IF($A11-$A$2&lt;=66,11,IF($A11-$A$2&lt;=72,12)))))))))))</f>
        <v>2</v>
      </c>
      <c r="D11" s="13">
        <f>IF($A11-$A$3&lt;=12,2,IF($A11-$A$3&lt;=18,3,IF($A11-$A$3&lt;=24,4,IF($A11-$A$3&lt;=30,5,IF($A11-$A$3&lt;=36,6,IF($A11-$A$3&lt;=42,7,IF($A11-$A$3&lt;=48,8,IF($A11-$A$3&lt;=54,9,IF($A11-$A$3&lt;=60,10,IF($A11-$A$3&lt;=66,11,IF($A11-$A$3&lt;=72,12)))))))))))</f>
        <v>2</v>
      </c>
      <c r="E11" s="13">
        <f>IF($A11-$A$4&lt;=12,2,IF($A11-$A$4&lt;18,3,IF($A11-$A$4&lt;=24,4,IF($A11-$A$4&lt;=30,5,IF($A11-$A$4&lt;=36,6,IF($A11-$A$4&lt;=42,7,IF($A11-$A$4&lt;=48,8,IF($A11-$A$4&lt;=54,9,IF($A11-$A$4&lt;=60,10,IF($A11-$A$4&lt;=66,11,IF($A11-$A$4&lt;=72,12)))))))))))</f>
        <v>2</v>
      </c>
      <c r="F11" s="13">
        <f>IF($A11-$A$5&lt;=12,2,IF($A11-$A$5&lt;=18,3,IF($A11-$A$5&lt;=24,4,IF($A11-$A$5&lt;=30,5,IF($A11-$A$5&lt;=36,6,IF($A11-$A$5&lt;=42,7,IF($A11-$A$5&lt;=48,8,IF($A11-$A$5&lt;=54,9,IF($A11-$A$5&lt;=60,10,IF($A11-$A$5&lt;=66,11,IF($A11-$A$5&lt;=72,12)))))))))))</f>
        <v>2</v>
      </c>
      <c r="G11" s="13">
        <f t="shared" si="0"/>
        <v>2</v>
      </c>
      <c r="H11" s="13">
        <f t="shared" si="1"/>
        <v>2</v>
      </c>
      <c r="I11" s="13">
        <f t="shared" si="2"/>
        <v>2</v>
      </c>
      <c r="J11" s="18">
        <f t="shared" si="3"/>
        <v>2</v>
      </c>
      <c r="K11" s="13">
        <f t="shared" ref="K11:K46" si="4">IF($A11-$A$10&lt;=12,2,IF($A11-$A$10&lt;=18,3,IF($A11-$A$10&lt;=24,4,IF($A11-$A$10&lt;=30,5,IF($A11-$A$10&lt;=36,6,IF($A11-$A$10&lt;=42,7,IF($A11-$A$10&lt;=48,8,IF($A11-$A$10&lt;=54,9,IF($A11-$A$10&lt;=60,10,IF($A11-$A$10&lt;=66,11,IF($A11-$A$10&lt;=72,12)))))))))))</f>
        <v>2</v>
      </c>
      <c r="L11" s="14" t="str">
        <f>B11</f>
        <v>香榭园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1"/>
      <c r="AN11" s="11"/>
      <c r="AO11" s="11"/>
      <c r="AP11" s="11"/>
      <c r="AQ11" s="11"/>
      <c r="AR11" s="11"/>
      <c r="AS11" s="14"/>
      <c r="AT11" s="14"/>
      <c r="AU11" s="14"/>
      <c r="AV11" s="14"/>
      <c r="AW11" s="14"/>
      <c r="AX11" s="14"/>
      <c r="AY11" s="14"/>
      <c r="AZ11" s="32"/>
      <c r="BA11" s="36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</row>
    <row r="12" s="1" customFormat="1" customHeight="1" spans="1:64">
      <c r="A12" s="8">
        <v>7.4</v>
      </c>
      <c r="B12" s="8" t="s">
        <v>97</v>
      </c>
      <c r="C12" s="13">
        <f>IF($A12-$A$2&lt;=12,2,IF($A12-$A$2&lt;=18,3,IF($A12-$A$2&lt;=24,4,IF($A12-$A$2&lt;=30,5,IF($A12-$A$2&lt;=36,6,IF($A12-$A$2&lt;=42,7,IF($A12-$A$2&lt;=48,8,IF($A12-$A$2&lt;=54,9,IF($A12-$A$2&lt;=60,10,IF($A12-$A$2&lt;=66,11,IF($A12-$A$2&lt;=72,12)))))))))))</f>
        <v>2</v>
      </c>
      <c r="D12" s="13">
        <f>IF($A12-$A$3&lt;=12,2,IF($A12-$A$3&lt;=18,3,IF($A12-$A$3&lt;=24,4,IF($A12-$A$3&lt;=30,5,IF($A12-$A$3&lt;=36,6,IF($A12-$A$3&lt;=42,7,IF($A12-$A$3&lt;=48,8,IF($A12-$A$3&lt;=54,9,IF($A12-$A$3&lt;=60,10,IF($A12-$A$3&lt;=66,11,IF($A12-$A$3&lt;=72,12)))))))))))</f>
        <v>2</v>
      </c>
      <c r="E12" s="13">
        <f>IF($A12-$A$4&lt;=12,2,IF($A12-$A$4&lt;18,3,IF($A12-$A$4&lt;=24,4,IF($A12-$A$4&lt;=30,5,IF($A12-$A$4&lt;=36,6,IF($A12-$A$4&lt;=42,7,IF($A12-$A$4&lt;=48,8,IF($A12-$A$4&lt;=54,9,IF($A12-$A$4&lt;=60,10,IF($A12-$A$4&lt;=66,11,IF($A12-$A$4&lt;=72,12)))))))))))</f>
        <v>2</v>
      </c>
      <c r="F12" s="13">
        <f>IF($A12-$A$5&lt;=12,2,IF($A12-$A$5&lt;=18,3,IF($A12-$A$5&lt;=24,4,IF($A12-$A$5&lt;=30,5,IF($A12-$A$5&lt;=36,6,IF($A12-$A$5&lt;=42,7,IF($A12-$A$5&lt;=48,8,IF($A12-$A$5&lt;=54,9,IF($A12-$A$5&lt;=60,10,IF($A12-$A$5&lt;=66,11,IF($A12-$A$5&lt;=72,12)))))))))))</f>
        <v>2</v>
      </c>
      <c r="G12" s="13">
        <f t="shared" si="0"/>
        <v>2</v>
      </c>
      <c r="H12" s="13">
        <f t="shared" si="1"/>
        <v>2</v>
      </c>
      <c r="I12" s="13">
        <f t="shared" si="2"/>
        <v>2</v>
      </c>
      <c r="J12" s="18">
        <f t="shared" si="3"/>
        <v>2</v>
      </c>
      <c r="K12" s="13">
        <f t="shared" si="4"/>
        <v>2</v>
      </c>
      <c r="L12" s="18">
        <f t="shared" ref="L12:L46" si="5">IF($A12-$A$11&lt;=12,2,IF($A12-$A$11&lt;=18,3,IF($A12-$A$11&lt;=24,4,IF($A12-$A$11&lt;=30,5,IF($A12-$A$11&lt;=36,6,IF($A12-$A$11&lt;=42,7,IF($A12-$A$11&lt;=48,8,IF($A12-$A$11&lt;=54,9,IF($A12-$A$11&lt;=60,10,IF($A12-$A$11&lt;=66,11,IF($A12-$A$11&lt;=72,12)))))))))))</f>
        <v>2</v>
      </c>
      <c r="M12" s="14" t="str">
        <f>B12</f>
        <v>山水华府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/>
      <c r="AQ12" s="11"/>
      <c r="AR12" s="11"/>
      <c r="AS12" s="14"/>
      <c r="AT12" s="14"/>
      <c r="AU12" s="14"/>
      <c r="AV12" s="14"/>
      <c r="AW12" s="14"/>
      <c r="AX12" s="14"/>
      <c r="AY12" s="14"/>
      <c r="AZ12" s="32"/>
      <c r="BA12" s="36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</row>
    <row r="13" s="1" customFormat="1" customHeight="1" spans="1:64">
      <c r="A13" s="8">
        <v>8</v>
      </c>
      <c r="B13" s="8" t="s">
        <v>98</v>
      </c>
      <c r="C13" s="13">
        <f>IF($A13-$A$2&lt;=12,2,IF($A13-$A$2&lt;=18,3,IF($A13-$A$2&lt;=24,4,IF($A13-$A$2&lt;=30,5,IF($A13-$A$2&lt;=36,6,IF($A13-$A$2&lt;=42,7,IF($A13-$A$2&lt;=48,8,IF($A13-$A$2&lt;=54,9,IF($A13-$A$2&lt;=60,10,IF($A13-$A$2&lt;=66,11,IF($A13-$A$2&lt;=72,12)))))))))))</f>
        <v>2</v>
      </c>
      <c r="D13" s="13">
        <f>IF($A13-$A$3&lt;=12,2,IF($A13-$A$3&lt;=18,3,IF($A13-$A$3&lt;=24,4,IF($A13-$A$3&lt;=30,5,IF($A13-$A$3&lt;=36,6,IF($A13-$A$3&lt;=42,7,IF($A13-$A$3&lt;=48,8,IF($A13-$A$3&lt;=54,9,IF($A13-$A$3&lt;=60,10,IF($A13-$A$3&lt;=66,11,IF($A13-$A$3&lt;=72,12)))))))))))</f>
        <v>2</v>
      </c>
      <c r="E13" s="13">
        <f>IF($A13-$A$4&lt;=12,2,IF($A13-$A$4&lt;18,3,IF($A13-$A$4&lt;=24,4,IF($A13-$A$4&lt;=30,5,IF($A13-$A$4&lt;=36,6,IF($A13-$A$4&lt;=42,7,IF($A13-$A$4&lt;=48,8,IF($A13-$A$4&lt;=54,9,IF($A13-$A$4&lt;=60,10,IF($A13-$A$4&lt;=66,11,IF($A13-$A$4&lt;=72,12)))))))))))</f>
        <v>2</v>
      </c>
      <c r="F13" s="13">
        <f>IF($A13-$A$5&lt;=12,2,IF($A13-$A$5&lt;=18,3,IF($A13-$A$5&lt;=24,4,IF($A13-$A$5&lt;=30,5,IF($A13-$A$5&lt;=36,6,IF($A13-$A$5&lt;=42,7,IF($A13-$A$5&lt;=48,8,IF($A13-$A$5&lt;=54,9,IF($A13-$A$5&lt;=60,10,IF($A13-$A$5&lt;=66,11,IF($A13-$A$5&lt;=72,12)))))))))))</f>
        <v>2</v>
      </c>
      <c r="G13" s="13">
        <f t="shared" si="0"/>
        <v>2</v>
      </c>
      <c r="H13" s="13">
        <f t="shared" si="1"/>
        <v>2</v>
      </c>
      <c r="I13" s="13">
        <f t="shared" si="2"/>
        <v>2</v>
      </c>
      <c r="J13" s="18">
        <f t="shared" si="3"/>
        <v>2</v>
      </c>
      <c r="K13" s="13">
        <f t="shared" si="4"/>
        <v>2</v>
      </c>
      <c r="L13" s="18">
        <f t="shared" si="5"/>
        <v>2</v>
      </c>
      <c r="M13" s="13">
        <f t="shared" ref="M13:M46" si="6">IF($A13-$A$12&lt;=12,2,IF($A13-$A$12&lt;=18,3,IF($A13-$A$12&lt;=24,4,IF($A13-$A$12&lt;=30,5,IF($A13-$A$12&lt;=36,6,IF($A13-$A$12&lt;=42,7,IF($A13-$A$12&lt;=48,8,IF($A13-$A$12&lt;=54,9,IF($A13-$A$12&lt;=60,10,IF($A13-$A$12&lt;=66,11,IF($A13-$A$12&lt;=72,12)))))))))))</f>
        <v>2</v>
      </c>
      <c r="N13" s="14" t="str">
        <f>B13</f>
        <v>惠州学院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32"/>
      <c r="BA13" s="37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</row>
    <row r="14" s="1" customFormat="1" customHeight="1" spans="1:64">
      <c r="A14" s="8">
        <v>9</v>
      </c>
      <c r="B14" s="8" t="s">
        <v>99</v>
      </c>
      <c r="C14" s="13">
        <f>IF($A14-$A$2&lt;=12,2,IF($A14-$A$2&lt;=18,3,IF($A14-$A$2&lt;=24,4,IF($A14-$A$2&lt;=30,5,IF($A14-$A$2&lt;=36,6,IF($A14-$A$2&lt;=42,7,IF($A14-$A$2&lt;=48,8,IF($A14-$A$2&lt;=54,9,IF($A14-$A$2&lt;=60,10,IF($A14-$A$2&lt;=66,11,IF($A14-$A$2&lt;=72,12)))))))))))</f>
        <v>2</v>
      </c>
      <c r="D14" s="13">
        <f>IF($A14-$A$3&lt;=12,2,IF($A14-$A$3&lt;=18,3,IF($A14-$A$3&lt;=24,4,IF($A14-$A$3&lt;=30,5,IF($A14-$A$3&lt;=36,6,IF($A14-$A$3&lt;=42,7,IF($A14-$A$3&lt;=48,8,IF($A14-$A$3&lt;=54,9,IF($A14-$A$3&lt;=60,10,IF($A14-$A$3&lt;=66,11,IF($A14-$A$3&lt;=72,12)))))))))))</f>
        <v>2</v>
      </c>
      <c r="E14" s="13">
        <f>IF($A14-$A$4&lt;=12,2,IF($A14-$A$4&lt;18,3,IF($A14-$A$4&lt;=24,4,IF($A14-$A$4&lt;=30,5,IF($A14-$A$4&lt;=36,6,IF($A14-$A$4&lt;=42,7,IF($A14-$A$4&lt;=48,8,IF($A14-$A$4&lt;=54,9,IF($A14-$A$4&lt;=60,10,IF($A14-$A$4&lt;=66,11,IF($A14-$A$4&lt;=72,12)))))))))))</f>
        <v>2</v>
      </c>
      <c r="F14" s="13">
        <f>IF($A14-$A$5&lt;=12,2,IF($A14-$A$5&lt;=18,3,IF($A14-$A$5&lt;=24,4,IF($A14-$A$5&lt;=30,5,IF($A14-$A$5&lt;=36,6,IF($A14-$A$5&lt;=42,7,IF($A14-$A$5&lt;=48,8,IF($A14-$A$5&lt;=54,9,IF($A14-$A$5&lt;=60,10,IF($A14-$A$5&lt;=66,11,IF($A14-$A$5&lt;=72,12)))))))))))</f>
        <v>2</v>
      </c>
      <c r="G14" s="13">
        <f t="shared" si="0"/>
        <v>2</v>
      </c>
      <c r="H14" s="13">
        <f t="shared" si="1"/>
        <v>2</v>
      </c>
      <c r="I14" s="13">
        <f t="shared" si="2"/>
        <v>2</v>
      </c>
      <c r="J14" s="18">
        <f t="shared" si="3"/>
        <v>2</v>
      </c>
      <c r="K14" s="13">
        <f t="shared" si="4"/>
        <v>2</v>
      </c>
      <c r="L14" s="18">
        <f t="shared" si="5"/>
        <v>2</v>
      </c>
      <c r="M14" s="13">
        <f t="shared" si="6"/>
        <v>2</v>
      </c>
      <c r="N14" s="13">
        <f t="shared" ref="N14:N46" si="7">IF($A14-$A$13&lt;=12,2,IF($A14-$A$13&lt;=18,3,IF($A14-$A$13&lt;=24,4,IF($A14-$A$13&lt;=30,5,IF($A14-$A$13&lt;=36,6,IF($A14-$A$13&lt;=42,7,IF($A14-$A$13&lt;=48,8,IF($A14-$A$13&lt;=54,9,IF($A14-$A$13&lt;=60,10,IF($A14-$A$13&lt;=66,11,IF($A14-$A$13&lt;=72,12)))))))))))</f>
        <v>2</v>
      </c>
      <c r="O14" s="14" t="str">
        <f>B14</f>
        <v>城区公安分局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6"/>
      <c r="AL14" s="26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32"/>
      <c r="BA14" s="37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</row>
    <row r="15" s="1" customFormat="1" customHeight="1" spans="1:64">
      <c r="A15" s="8">
        <v>9.6</v>
      </c>
      <c r="B15" s="8" t="s">
        <v>100</v>
      </c>
      <c r="C15" s="13">
        <f>IF($A15-$A$2&lt;=12,2,IF($A15-$A$2&lt;=18,3,IF($A15-$A$2&lt;=24,4,IF($A15-$A$2&lt;=30,5,IF($A15-$A$2&lt;=36,6,IF($A15-$A$2&lt;=42,7,IF($A15-$A$2&lt;=48,8,IF($A15-$A$2&lt;=54,9,IF($A15-$A$2&lt;=60,10,IF($A15-$A$2&lt;=66,11,IF($A15-$A$2&lt;=72,12)))))))))))</f>
        <v>2</v>
      </c>
      <c r="D15" s="13">
        <f>IF($A15-$A$3&lt;=12,2,IF($A15-$A$3&lt;=18,3,IF($A15-$A$3&lt;=24,4,IF($A15-$A$3&lt;=30,5,IF($A15-$A$3&lt;=36,6,IF($A15-$A$3&lt;=42,7,IF($A15-$A$3&lt;=48,8,IF($A15-$A$3&lt;=54,9,IF($A15-$A$3&lt;=60,10,IF($A15-$A$3&lt;=66,11,IF($A15-$A$3&lt;=72,12)))))))))))</f>
        <v>2</v>
      </c>
      <c r="E15" s="13">
        <f>IF($A15-$A$4&lt;=12,2,IF($A15-$A$4&lt;18,3,IF($A15-$A$4&lt;=24,4,IF($A15-$A$4&lt;=30,5,IF($A15-$A$4&lt;=36,6,IF($A15-$A$4&lt;=42,7,IF($A15-$A$4&lt;=48,8,IF($A15-$A$4&lt;=54,9,IF($A15-$A$4&lt;=60,10,IF($A15-$A$4&lt;=66,11,IF($A15-$A$4&lt;=72,12)))))))))))</f>
        <v>2</v>
      </c>
      <c r="F15" s="13">
        <f>IF($A15-$A$5&lt;=12,2,IF($A15-$A$5&lt;=18,3,IF($A15-$A$5&lt;=24,4,IF($A15-$A$5&lt;=30,5,IF($A15-$A$5&lt;=36,6,IF($A15-$A$5&lt;=42,7,IF($A15-$A$5&lt;=48,8,IF($A15-$A$5&lt;=54,9,IF($A15-$A$5&lt;=60,10,IF($A15-$A$5&lt;=66,11,IF($A15-$A$5&lt;=72,12)))))))))))</f>
        <v>2</v>
      </c>
      <c r="G15" s="13">
        <f t="shared" si="0"/>
        <v>2</v>
      </c>
      <c r="H15" s="13">
        <f t="shared" si="1"/>
        <v>2</v>
      </c>
      <c r="I15" s="13">
        <f t="shared" si="2"/>
        <v>2</v>
      </c>
      <c r="J15" s="18">
        <f t="shared" si="3"/>
        <v>2</v>
      </c>
      <c r="K15" s="13">
        <f t="shared" si="4"/>
        <v>2</v>
      </c>
      <c r="L15" s="18">
        <f t="shared" si="5"/>
        <v>2</v>
      </c>
      <c r="M15" s="13">
        <f t="shared" si="6"/>
        <v>2</v>
      </c>
      <c r="N15" s="13">
        <f t="shared" si="7"/>
        <v>2</v>
      </c>
      <c r="O15" s="13">
        <f t="shared" ref="O15:O46" si="8">IF($A15-$A$14&lt;=12,2,IF($A15-$A$14&lt;=18,3,IF($A15-$A$14&lt;=24,4,IF($A15-$A$14&lt;=30,5,IF($A15-$A$14&lt;=36,6,IF($A15-$A$14&lt;=42,7,IF($A15-$A$14&lt;=48,8,IF($A15-$A$14&lt;=54,9,IF($A15-$A$14&lt;=60,10,IF($A15-$A$14&lt;=66,11,IF($A15-$A$14&lt;=72,12)))))))))))</f>
        <v>2</v>
      </c>
      <c r="P15" s="14" t="str">
        <f>B15</f>
        <v>万饰城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32"/>
      <c r="BA15" s="37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</row>
    <row r="16" s="1" customFormat="1" customHeight="1" spans="1:64">
      <c r="A16" s="8">
        <v>10.1</v>
      </c>
      <c r="B16" s="8" t="s">
        <v>101</v>
      </c>
      <c r="C16" s="13">
        <f>IF($A16-$A$2&lt;=12,2,IF($A16-$A$2&lt;=18,3,IF($A16-$A$2&lt;=24,4,IF($A16-$A$2&lt;=30,5,IF($A16-$A$2&lt;=36,6,IF($A16-$A$2&lt;=42,7,IF($A16-$A$2&lt;=48,8,IF($A16-$A$2&lt;=54,9,IF($A16-$A$2&lt;=60,10,IF($A16-$A$2&lt;=66,11,IF($A16-$A$2&lt;=72,12)))))))))))</f>
        <v>2</v>
      </c>
      <c r="D16" s="13">
        <f>IF($A16-$A$3&lt;=12,2,IF($A16-$A$3&lt;=18,3,IF($A16-$A$3&lt;=24,4,IF($A16-$A$3&lt;=30,5,IF($A16-$A$3&lt;=36,6,IF($A16-$A$3&lt;=42,7,IF($A16-$A$3&lt;=48,8,IF($A16-$A$3&lt;=54,9,IF($A16-$A$3&lt;=60,10,IF($A16-$A$3&lt;=66,11,IF($A16-$A$3&lt;=72,12)))))))))))</f>
        <v>2</v>
      </c>
      <c r="E16" s="13">
        <f>IF($A16-$A$4&lt;=12,2,IF($A16-$A$4&lt;18,3,IF($A16-$A$4&lt;=24,4,IF($A16-$A$4&lt;=30,5,IF($A16-$A$4&lt;=36,6,IF($A16-$A$4&lt;=42,7,IF($A16-$A$4&lt;=48,8,IF($A16-$A$4&lt;=54,9,IF($A16-$A$4&lt;=60,10,IF($A16-$A$4&lt;=66,11,IF($A16-$A$4&lt;=72,12)))))))))))</f>
        <v>2</v>
      </c>
      <c r="F16" s="13">
        <f>IF($A16-$A$5&lt;=12,2,IF($A16-$A$5&lt;=18,3,IF($A16-$A$5&lt;=24,4,IF($A16-$A$5&lt;=30,5,IF($A16-$A$5&lt;=36,6,IF($A16-$A$5&lt;=42,7,IF($A16-$A$5&lt;=48,8,IF($A16-$A$5&lt;=54,9,IF($A16-$A$5&lt;=60,10,IF($A16-$A$5&lt;=66,11,IF($A16-$A$5&lt;=72,12)))))))))))</f>
        <v>2</v>
      </c>
      <c r="G16" s="13">
        <f t="shared" si="0"/>
        <v>2</v>
      </c>
      <c r="H16" s="13">
        <f t="shared" si="1"/>
        <v>2</v>
      </c>
      <c r="I16" s="13">
        <f t="shared" si="2"/>
        <v>2</v>
      </c>
      <c r="J16" s="18">
        <f t="shared" si="3"/>
        <v>2</v>
      </c>
      <c r="K16" s="13">
        <f t="shared" si="4"/>
        <v>2</v>
      </c>
      <c r="L16" s="18">
        <f t="shared" si="5"/>
        <v>2</v>
      </c>
      <c r="M16" s="13">
        <f t="shared" si="6"/>
        <v>2</v>
      </c>
      <c r="N16" s="13">
        <f t="shared" si="7"/>
        <v>2</v>
      </c>
      <c r="O16" s="13">
        <f t="shared" si="8"/>
        <v>2</v>
      </c>
      <c r="P16" s="18">
        <f t="shared" ref="P16:P46" si="9">IF($A16-$A$15&lt;=12,2,IF($A16-$A$15&lt;=18,3,IF($A16-$A$15&lt;=24,4,IF($A16-$A$15&lt;=30,5,IF($A16-$A$15&lt;=36,6,IF($A16-$A$15&lt;=42,7,IF($A16-$A$15&lt;=48,8,IF($A16-$A$15&lt;=54,9,IF($A16-$A$15&lt;=60,10,IF($A16-$A$15&lt;=66,11,IF($A16-$A$15&lt;=72,12)))))))))))</f>
        <v>2</v>
      </c>
      <c r="Q16" s="24" t="str">
        <f>B16</f>
        <v>瑞峰广场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32"/>
      <c r="BA16" s="37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="1" customFormat="1" customHeight="1" spans="1:64">
      <c r="A17" s="8">
        <v>10.8</v>
      </c>
      <c r="B17" s="8" t="s">
        <v>102</v>
      </c>
      <c r="C17" s="13">
        <f>IF($A17-$A$2&lt;=12,2,IF($A17-$A$2&lt;=18,3,IF($A17-$A$2&lt;=24,4,IF($A17-$A$2&lt;=30,5,IF($A17-$A$2&lt;=36,6,IF($A17-$A$2&lt;=42,7,IF($A17-$A$2&lt;=48,8,IF($A17-$A$2&lt;=54,9,IF($A17-$A$2&lt;=60,10,IF($A17-$A$2&lt;=66,11,IF($A17-$A$2&lt;=72,12)))))))))))</f>
        <v>2</v>
      </c>
      <c r="D17" s="13">
        <f>IF($A17-$A$3&lt;=12,2,IF($A17-$A$3&lt;=18,3,IF($A17-$A$3&lt;=24,4,IF($A17-$A$3&lt;=30,5,IF($A17-$A$3&lt;=36,6,IF($A17-$A$3&lt;=42,7,IF($A17-$A$3&lt;=48,8,IF($A17-$A$3&lt;=54,9,IF($A17-$A$3&lt;=60,10,IF($A17-$A$3&lt;=66,11,IF($A17-$A$3&lt;=72,12)))))))))))</f>
        <v>2</v>
      </c>
      <c r="E17" s="13">
        <f>IF($A17-$A$4&lt;=12,2,IF($A17-$A$4&lt;18,3,IF($A17-$A$4&lt;=24,4,IF($A17-$A$4&lt;=30,5,IF($A17-$A$4&lt;=36,6,IF($A17-$A$4&lt;=42,7,IF($A17-$A$4&lt;=48,8,IF($A17-$A$4&lt;=54,9,IF($A17-$A$4&lt;=60,10,IF($A17-$A$4&lt;=66,11,IF($A17-$A$4&lt;=72,12)))))))))))</f>
        <v>2</v>
      </c>
      <c r="F17" s="13">
        <f>IF($A17-$A$5&lt;=12,2,IF($A17-$A$5&lt;=18,3,IF($A17-$A$5&lt;=24,4,IF($A17-$A$5&lt;=30,5,IF($A17-$A$5&lt;=36,6,IF($A17-$A$5&lt;=42,7,IF($A17-$A$5&lt;=48,8,IF($A17-$A$5&lt;=54,9,IF($A17-$A$5&lt;=60,10,IF($A17-$A$5&lt;=66,11,IF($A17-$A$5&lt;=72,12)))))))))))</f>
        <v>2</v>
      </c>
      <c r="G17" s="13">
        <f t="shared" si="0"/>
        <v>2</v>
      </c>
      <c r="H17" s="13">
        <f t="shared" si="1"/>
        <v>2</v>
      </c>
      <c r="I17" s="13">
        <f t="shared" si="2"/>
        <v>2</v>
      </c>
      <c r="J17" s="18">
        <f t="shared" si="3"/>
        <v>2</v>
      </c>
      <c r="K17" s="13">
        <f t="shared" si="4"/>
        <v>2</v>
      </c>
      <c r="L17" s="18">
        <f t="shared" si="5"/>
        <v>2</v>
      </c>
      <c r="M17" s="13">
        <f t="shared" si="6"/>
        <v>2</v>
      </c>
      <c r="N17" s="13">
        <f t="shared" si="7"/>
        <v>2</v>
      </c>
      <c r="O17" s="13">
        <f t="shared" si="8"/>
        <v>2</v>
      </c>
      <c r="P17" s="18">
        <f t="shared" si="9"/>
        <v>2</v>
      </c>
      <c r="Q17" s="13">
        <f t="shared" ref="Q17:Q46" si="10">IF($A17-$A$16&lt;=12,2,IF($A17-$A$16&lt;=18,3,IF($A17-$A$16&lt;=24,4,IF($A17-$A$16&lt;=30,5,IF($A17-$A$16&lt;=36,6,IF($A17-$A$16&lt;=42,7,IF($A17-$A$16&lt;=48,8,IF($A17-$A$16&lt;=54,9,IF($A17-$A$16&lt;=60,10,IF($A17-$A$16&lt;=66,11,IF($A17-$A$16&lt;=72,12)))))))))))</f>
        <v>2</v>
      </c>
      <c r="R17" s="14" t="str">
        <f>B17</f>
        <v>教师新村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32"/>
      <c r="BA17" s="37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</row>
    <row r="18" s="1" customFormat="1" customHeight="1" spans="1:64">
      <c r="A18" s="8">
        <v>11.3</v>
      </c>
      <c r="B18" s="8" t="s">
        <v>103</v>
      </c>
      <c r="C18" s="13">
        <f>IF($A18-$A$2&lt;=12,2,IF($A18-$A$2&lt;=18,3,IF($A18-$A$2&lt;=24,4,IF($A18-$A$2&lt;=30,5,IF($A18-$A$2&lt;=36,6,IF($A18-$A$2&lt;=42,7,IF($A18-$A$2&lt;=48,8,IF($A18-$A$2&lt;=54,9,IF($A18-$A$2&lt;=60,10,IF($A18-$A$2&lt;=66,11,IF($A18-$A$2&lt;=72,12)))))))))))</f>
        <v>2</v>
      </c>
      <c r="D18" s="13">
        <f>IF($A18-$A$3&lt;=12,2,IF($A18-$A$3&lt;=18,3,IF($A18-$A$3&lt;=24,4,IF($A18-$A$3&lt;=30,5,IF($A18-$A$3&lt;=36,6,IF($A18-$A$3&lt;=42,7,IF($A18-$A$3&lt;=48,8,IF($A18-$A$3&lt;=54,9,IF($A18-$A$3&lt;=60,10,IF($A18-$A$3&lt;=66,11,IF($A18-$A$3&lt;=72,12)))))))))))</f>
        <v>2</v>
      </c>
      <c r="E18" s="13">
        <f>IF($A18-$A$4&lt;=12,2,IF($A18-$A$4&lt;18,3,IF($A18-$A$4&lt;=24,4,IF($A18-$A$4&lt;=30,5,IF($A18-$A$4&lt;=36,6,IF($A18-$A$4&lt;=42,7,IF($A18-$A$4&lt;=48,8,IF($A18-$A$4&lt;=54,9,IF($A18-$A$4&lt;=60,10,IF($A18-$A$4&lt;=66,11,IF($A18-$A$4&lt;=72,12)))))))))))</f>
        <v>2</v>
      </c>
      <c r="F18" s="13">
        <f>IF($A18-$A$5&lt;=12,2,IF($A18-$A$5&lt;=18,3,IF($A18-$A$5&lt;=24,4,IF($A18-$A$5&lt;=30,5,IF($A18-$A$5&lt;=36,6,IF($A18-$A$5&lt;=42,7,IF($A18-$A$5&lt;=48,8,IF($A18-$A$5&lt;=54,9,IF($A18-$A$5&lt;=60,10,IF($A18-$A$5&lt;=66,11,IF($A18-$A$5&lt;=72,12)))))))))))</f>
        <v>2</v>
      </c>
      <c r="G18" s="13">
        <f t="shared" si="0"/>
        <v>2</v>
      </c>
      <c r="H18" s="13">
        <f t="shared" si="1"/>
        <v>2</v>
      </c>
      <c r="I18" s="13">
        <f t="shared" si="2"/>
        <v>2</v>
      </c>
      <c r="J18" s="18">
        <f t="shared" si="3"/>
        <v>2</v>
      </c>
      <c r="K18" s="13">
        <f t="shared" si="4"/>
        <v>2</v>
      </c>
      <c r="L18" s="18">
        <f t="shared" si="5"/>
        <v>2</v>
      </c>
      <c r="M18" s="13">
        <f t="shared" si="6"/>
        <v>2</v>
      </c>
      <c r="N18" s="13">
        <f t="shared" si="7"/>
        <v>2</v>
      </c>
      <c r="O18" s="13">
        <f t="shared" si="8"/>
        <v>2</v>
      </c>
      <c r="P18" s="18">
        <f t="shared" si="9"/>
        <v>2</v>
      </c>
      <c r="Q18" s="13">
        <f t="shared" si="10"/>
        <v>2</v>
      </c>
      <c r="R18" s="18">
        <f t="shared" ref="R18:R46" si="11">IF($A18-$A$17&lt;=12,2,IF($A18-$A$17&lt;=18,3,IF($A18-$A$17&lt;=24,4,IF($A18-$A$17&lt;=30,5,IF($A18-$A$17&lt;=36,6,IF($A18-$A$17&lt;=42,7,IF($A18-$A$17&lt;=48,8,IF($A18-$A$17&lt;=54,9,IF($A18-$A$17&lt;=60,10,IF($A18-$A$17&lt;=66,11,IF($A18-$A$17&lt;=72,12)))))))))))</f>
        <v>2</v>
      </c>
      <c r="S18" s="24" t="str">
        <f>B18</f>
        <v>港惠新天地西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32"/>
      <c r="BA18" s="39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</row>
    <row r="19" s="1" customFormat="1" customHeight="1" spans="1:64">
      <c r="A19" s="8">
        <v>11.8</v>
      </c>
      <c r="B19" s="8" t="s">
        <v>104</v>
      </c>
      <c r="C19" s="13">
        <f>IF($A19-$A$2&lt;=12,2,IF($A19-$A$2&lt;=18,3,IF($A19-$A$2&lt;=24,4,IF($A19-$A$2&lt;=30,5,IF($A19-$A$2&lt;=36,6,IF($A19-$A$2&lt;=42,7,IF($A19-$A$2&lt;=48,8,IF($A19-$A$2&lt;=54,9,IF($A19-$A$2&lt;=60,10,IF($A19-$A$2&lt;=66,11,IF($A19-$A$2&lt;=72,12)))))))))))</f>
        <v>2</v>
      </c>
      <c r="D19" s="13">
        <f>IF($A19-$A$3&lt;=12,2,IF($A19-$A$3&lt;=18,3,IF($A19-$A$3&lt;=24,4,IF($A19-$A$3&lt;=30,5,IF($A19-$A$3&lt;=36,6,IF($A19-$A$3&lt;=42,7,IF($A19-$A$3&lt;=48,8,IF($A19-$A$3&lt;=54,9,IF($A19-$A$3&lt;=60,10,IF($A19-$A$3&lt;=66,11,IF($A19-$A$3&lt;=72,12)))))))))))</f>
        <v>2</v>
      </c>
      <c r="E19" s="13">
        <f>IF($A19-$A$4&lt;=12,2,IF($A19-$A$4&lt;18,3,IF($A19-$A$4&lt;=24,4,IF($A19-$A$4&lt;=30,5,IF($A19-$A$4&lt;=36,6,IF($A19-$A$4&lt;=42,7,IF($A19-$A$4&lt;=48,8,IF($A19-$A$4&lt;=54,9,IF($A19-$A$4&lt;=60,10,IF($A19-$A$4&lt;=66,11,IF($A19-$A$4&lt;=72,12)))))))))))</f>
        <v>2</v>
      </c>
      <c r="F19" s="13">
        <f>IF($A19-$A$5&lt;=12,2,IF($A19-$A$5&lt;=18,3,IF($A19-$A$5&lt;=24,4,IF($A19-$A$5&lt;=30,5,IF($A19-$A$5&lt;=36,6,IF($A19-$A$5&lt;=42,7,IF($A19-$A$5&lt;=48,8,IF($A19-$A$5&lt;=54,9,IF($A19-$A$5&lt;=60,10,IF($A19-$A$5&lt;=66,11,IF($A19-$A$5&lt;=72,12)))))))))))</f>
        <v>2</v>
      </c>
      <c r="G19" s="13">
        <f t="shared" si="0"/>
        <v>2</v>
      </c>
      <c r="H19" s="13">
        <f t="shared" si="1"/>
        <v>2</v>
      </c>
      <c r="I19" s="13">
        <f t="shared" si="2"/>
        <v>2</v>
      </c>
      <c r="J19" s="18">
        <f t="shared" si="3"/>
        <v>2</v>
      </c>
      <c r="K19" s="13">
        <f t="shared" si="4"/>
        <v>2</v>
      </c>
      <c r="L19" s="18">
        <f t="shared" si="5"/>
        <v>2</v>
      </c>
      <c r="M19" s="13">
        <f t="shared" si="6"/>
        <v>2</v>
      </c>
      <c r="N19" s="13">
        <f t="shared" si="7"/>
        <v>2</v>
      </c>
      <c r="O19" s="13">
        <f t="shared" si="8"/>
        <v>2</v>
      </c>
      <c r="P19" s="18">
        <f t="shared" si="9"/>
        <v>2</v>
      </c>
      <c r="Q19" s="13">
        <f t="shared" si="10"/>
        <v>2</v>
      </c>
      <c r="R19" s="18">
        <f t="shared" si="11"/>
        <v>2</v>
      </c>
      <c r="S19" s="13">
        <f t="shared" ref="S19:S46" si="12">IF($A19-$A$18&lt;=12,2,IF($A19-$A$18&lt;=18,3,IF($A19-$A$18&lt;=24,4,IF($A19-$A$18&lt;=30,5,IF($A19-$A$18&lt;=36,6,IF($A19-$A$18&lt;=42,7,IF($A19-$A$18&lt;=48,8,IF($A19-$A$18&lt;=54,9,IF($A19-$A$18&lt;=60,10,IF($A19-$A$18&lt;=66,11,IF($A19-$A$18&lt;=72,12)))))))))))</f>
        <v>2</v>
      </c>
      <c r="T19" s="14" t="str">
        <f>B19</f>
        <v>演达大道北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6"/>
      <c r="AH19" s="14"/>
      <c r="AI19" s="14"/>
      <c r="AJ19" s="14"/>
      <c r="AK19" s="14"/>
      <c r="AL19" s="14"/>
      <c r="AM19" s="14"/>
      <c r="AN19" s="14"/>
      <c r="AO19" s="14"/>
      <c r="AP19" s="14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39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</row>
    <row r="20" s="1" customFormat="1" customHeight="1" spans="1:64">
      <c r="A20" s="8">
        <v>12.3</v>
      </c>
      <c r="B20" s="8" t="s">
        <v>76</v>
      </c>
      <c r="C20" s="13">
        <f>IF($A20-$A$2&lt;=12,2,IF($A20-$A$2&lt;=18,3,IF($A20-$A$2&lt;=24,4,IF($A20-$A$2&lt;=30,5,IF($A20-$A$2&lt;=36,6,IF($A20-$A$2&lt;=42,7,IF($A20-$A$2&lt;=48,8,IF($A20-$A$2&lt;=54,9,IF($A20-$A$2&lt;=60,10,IF($A20-$A$2&lt;=66,11,IF($A20-$A$2&lt;=72,12)))))))))))</f>
        <v>3</v>
      </c>
      <c r="D20" s="13">
        <f>IF($A20-$A$3&lt;=12,2,IF($A20-$A$3&lt;=18,3,IF($A20-$A$3&lt;=24,4,IF($A20-$A$3&lt;=30,5,IF($A20-$A$3&lt;=36,6,IF($A20-$A$3&lt;=42,7,IF($A20-$A$3&lt;=48,8,IF($A20-$A$3&lt;=54,9,IF($A20-$A$3&lt;=60,10,IF($A20-$A$3&lt;=66,11,IF($A20-$A$3&lt;=72,12)))))))))))</f>
        <v>2</v>
      </c>
      <c r="E20" s="13">
        <f>IF($A20-$A$4&lt;=12,2,IF($A20-$A$4&lt;18,3,IF($A20-$A$4&lt;=24,4,IF($A20-$A$4&lt;=30,5,IF($A20-$A$4&lt;=36,6,IF($A20-$A$4&lt;=42,7,IF($A20-$A$4&lt;=48,8,IF($A20-$A$4&lt;=54,9,IF($A20-$A$4&lt;=60,10,IF($A20-$A$4&lt;=66,11,IF($A20-$A$4&lt;=72,12)))))))))))</f>
        <v>2</v>
      </c>
      <c r="F20" s="13">
        <f>IF($A20-$A$5&lt;=12,2,IF($A20-$A$5&lt;=18,3,IF($A20-$A$5&lt;=24,4,IF($A20-$A$5&lt;=30,5,IF($A20-$A$5&lt;=36,6,IF($A20-$A$5&lt;=42,7,IF($A20-$A$5&lt;=48,8,IF($A20-$A$5&lt;=54,9,IF($A20-$A$5&lt;=60,10,IF($A20-$A$5&lt;=66,11,IF($A20-$A$5&lt;=72,12)))))))))))</f>
        <v>2</v>
      </c>
      <c r="G20" s="13">
        <f t="shared" si="0"/>
        <v>2</v>
      </c>
      <c r="H20" s="13">
        <f t="shared" si="1"/>
        <v>2</v>
      </c>
      <c r="I20" s="13">
        <f t="shared" si="2"/>
        <v>2</v>
      </c>
      <c r="J20" s="18">
        <f t="shared" si="3"/>
        <v>2</v>
      </c>
      <c r="K20" s="13">
        <f t="shared" si="4"/>
        <v>2</v>
      </c>
      <c r="L20" s="18">
        <f t="shared" si="5"/>
        <v>2</v>
      </c>
      <c r="M20" s="13">
        <f t="shared" si="6"/>
        <v>2</v>
      </c>
      <c r="N20" s="13">
        <f t="shared" si="7"/>
        <v>2</v>
      </c>
      <c r="O20" s="13">
        <f t="shared" si="8"/>
        <v>2</v>
      </c>
      <c r="P20" s="18">
        <f t="shared" si="9"/>
        <v>2</v>
      </c>
      <c r="Q20" s="13">
        <f t="shared" si="10"/>
        <v>2</v>
      </c>
      <c r="R20" s="18">
        <f t="shared" si="11"/>
        <v>2</v>
      </c>
      <c r="S20" s="13">
        <f t="shared" si="12"/>
        <v>2</v>
      </c>
      <c r="T20" s="18">
        <f t="shared" ref="T20:T46" si="13">IF($A20-$A$19&lt;=12,2,IF($A20-$A$19&lt;=18,3,IF($A20-$A$19&lt;=24,4,IF($A20-$A$19&lt;=30,5,IF($A20-$A$19&lt;=36,6,IF($A20-$A$19&lt;=42,7,IF($A20-$A$19&lt;=48,8,IF($A20-$A$19&lt;=54,9,IF($A20-$A$19&lt;=60,10,IF($A20-$A$19&lt;=66,11,IF($A20-$A$19&lt;=72,12)))))))))))</f>
        <v>2</v>
      </c>
      <c r="U20" s="14" t="str">
        <f>B20</f>
        <v>花边岭广场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39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</row>
    <row r="21" s="1" customFormat="1" customHeight="1" spans="1:64">
      <c r="A21" s="8">
        <v>12.7</v>
      </c>
      <c r="B21" s="8" t="s">
        <v>75</v>
      </c>
      <c r="C21" s="13">
        <f>IF($A21-$A$2&lt;=12,2,IF($A21-$A$2&lt;=18,3,IF($A21-$A$2&lt;=24,4,IF($A21-$A$2&lt;=30,5,IF($A21-$A$2&lt;=36,6,IF($A21-$A$2&lt;=42,7,IF($A21-$A$2&lt;=48,8,IF($A21-$A$2&lt;=54,9,IF($A21-$A$2&lt;=60,10,IF($A21-$A$2&lt;=66,11,IF($A21-$A$2&lt;=72,12)))))))))))</f>
        <v>3</v>
      </c>
      <c r="D21" s="13">
        <f>IF($A21-$A$3&lt;=12,2,IF($A21-$A$3&lt;=18,3,IF($A21-$A$3&lt;=24,4,IF($A21-$A$3&lt;=30,5,IF($A21-$A$3&lt;=36,6,IF($A21-$A$3&lt;=42,7,IF($A21-$A$3&lt;=48,8,IF($A21-$A$3&lt;=54,9,IF($A21-$A$3&lt;=60,10,IF($A21-$A$3&lt;=66,11,IF($A21-$A$3&lt;=72,12)))))))))))</f>
        <v>2</v>
      </c>
      <c r="E21" s="13">
        <f>IF($A21-$A$4&lt;=12,2,IF($A21-$A$4&lt;18,3,IF($A21-$A$4&lt;=24,4,IF($A21-$A$4&lt;=30,5,IF($A21-$A$4&lt;=36,6,IF($A21-$A$4&lt;=42,7,IF($A21-$A$4&lt;=48,8,IF($A21-$A$4&lt;=54,9,IF($A21-$A$4&lt;=60,10,IF($A21-$A$4&lt;=66,11,IF($A21-$A$4&lt;=72,12)))))))))))</f>
        <v>2</v>
      </c>
      <c r="F21" s="13">
        <f>IF($A21-$A$5&lt;=12,2,IF($A21-$A$5&lt;=18,3,IF($A21-$A$5&lt;=24,4,IF($A21-$A$5&lt;=30,5,IF($A21-$A$5&lt;=36,6,IF($A21-$A$5&lt;=42,7,IF($A21-$A$5&lt;=48,8,IF($A21-$A$5&lt;=54,9,IF($A21-$A$5&lt;=60,10,IF($A21-$A$5&lt;=66,11,IF($A21-$A$5&lt;=72,12)))))))))))</f>
        <v>2</v>
      </c>
      <c r="G21" s="13">
        <f t="shared" si="0"/>
        <v>2</v>
      </c>
      <c r="H21" s="13">
        <f t="shared" si="1"/>
        <v>2</v>
      </c>
      <c r="I21" s="13">
        <f t="shared" si="2"/>
        <v>2</v>
      </c>
      <c r="J21" s="18">
        <f t="shared" si="3"/>
        <v>2</v>
      </c>
      <c r="K21" s="13">
        <f t="shared" si="4"/>
        <v>2</v>
      </c>
      <c r="L21" s="18">
        <f t="shared" si="5"/>
        <v>2</v>
      </c>
      <c r="M21" s="13">
        <f t="shared" si="6"/>
        <v>2</v>
      </c>
      <c r="N21" s="13">
        <f t="shared" si="7"/>
        <v>2</v>
      </c>
      <c r="O21" s="13">
        <f t="shared" si="8"/>
        <v>2</v>
      </c>
      <c r="P21" s="18">
        <f t="shared" si="9"/>
        <v>2</v>
      </c>
      <c r="Q21" s="13">
        <f t="shared" si="10"/>
        <v>2</v>
      </c>
      <c r="R21" s="18">
        <f t="shared" si="11"/>
        <v>2</v>
      </c>
      <c r="S21" s="13">
        <f t="shared" si="12"/>
        <v>2</v>
      </c>
      <c r="T21" s="18">
        <f t="shared" si="13"/>
        <v>2</v>
      </c>
      <c r="U21" s="13">
        <f t="shared" ref="U21:U46" si="14">IF($A21-$A$20&lt;=12,2,IF($A21-$A$20&lt;=18,3,IF($A21-$A$20&lt;=24,4,IF($A21-$A$20&lt;=30,5,IF($A21-$A$20&lt;=36,6,IF($A21-$A$20&lt;=42,7,IF($A21-$A$20&lt;=48,8,IF($A21-$A$20&lt;=54,9,IF($A21-$A$20&lt;=60,10,IF($A21-$A$20&lt;=66,11,IF($A21-$A$20&lt;=72,12)))))))))))</f>
        <v>2</v>
      </c>
      <c r="V21" s="14" t="str">
        <f>B21</f>
        <v>世贸中心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40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="1" customFormat="1" customHeight="1" spans="1:64">
      <c r="A22" s="8">
        <v>13.9</v>
      </c>
      <c r="B22" s="8" t="s">
        <v>72</v>
      </c>
      <c r="C22" s="13">
        <f>IF($A22-$A$2&lt;=12,2,IF($A22-$A$2&lt;=18,3,IF($A22-$A$2&lt;=24,4,IF($A22-$A$2&lt;=30,5,IF($A22-$A$2&lt;=36,6,IF($A22-$A$2&lt;=42,7,IF($A22-$A$2&lt;=48,8,IF($A22-$A$2&lt;=54,9,IF($A22-$A$2&lt;=60,10,IF($A22-$A$2&lt;=66,11,IF($A22-$A$2&lt;=72,12)))))))))))</f>
        <v>3</v>
      </c>
      <c r="D22" s="13">
        <f>IF($A22-$A$3&lt;=12,2,IF($A22-$A$3&lt;=18,3,IF($A22-$A$3&lt;=24,4,IF($A22-$A$3&lt;=30,5,IF($A22-$A$3&lt;=36,6,IF($A22-$A$3&lt;=42,7,IF($A22-$A$3&lt;=48,8,IF($A22-$A$3&lt;=54,9,IF($A22-$A$3&lt;=60,10,IF($A22-$A$3&lt;=66,11,IF($A22-$A$3&lt;=72,12)))))))))))</f>
        <v>3</v>
      </c>
      <c r="E22" s="13">
        <f>IF($A22-$A$4&lt;=12,2,IF($A22-$A$4&lt;18,3,IF($A22-$A$4&lt;=24,4,IF($A22-$A$4&lt;=30,5,IF($A22-$A$4&lt;=36,6,IF($A22-$A$4&lt;=42,7,IF($A22-$A$4&lt;=48,8,IF($A22-$A$4&lt;=54,9,IF($A22-$A$4&lt;=60,10,IF($A22-$A$4&lt;=66,11,IF($A22-$A$4&lt;=72,12)))))))))))</f>
        <v>2</v>
      </c>
      <c r="F22" s="13">
        <f>IF($A22-$A$5&lt;=12,2,IF($A22-$A$5&lt;=18,3,IF($A22-$A$5&lt;=24,4,IF($A22-$A$5&lt;=30,5,IF($A22-$A$5&lt;=36,6,IF($A22-$A$5&lt;=42,7,IF($A22-$A$5&lt;=48,8,IF($A22-$A$5&lt;=54,9,IF($A22-$A$5&lt;=60,10,IF($A22-$A$5&lt;=66,11,IF($A22-$A$5&lt;=72,12)))))))))))</f>
        <v>2</v>
      </c>
      <c r="G22" s="13">
        <f t="shared" si="0"/>
        <v>2</v>
      </c>
      <c r="H22" s="13">
        <f t="shared" si="1"/>
        <v>2</v>
      </c>
      <c r="I22" s="13">
        <f t="shared" si="2"/>
        <v>2</v>
      </c>
      <c r="J22" s="18">
        <f t="shared" si="3"/>
        <v>2</v>
      </c>
      <c r="K22" s="13">
        <f t="shared" si="4"/>
        <v>2</v>
      </c>
      <c r="L22" s="18">
        <f t="shared" si="5"/>
        <v>2</v>
      </c>
      <c r="M22" s="13">
        <f t="shared" si="6"/>
        <v>2</v>
      </c>
      <c r="N22" s="13">
        <f t="shared" si="7"/>
        <v>2</v>
      </c>
      <c r="O22" s="13">
        <f t="shared" si="8"/>
        <v>2</v>
      </c>
      <c r="P22" s="18">
        <f t="shared" si="9"/>
        <v>2</v>
      </c>
      <c r="Q22" s="13">
        <f t="shared" si="10"/>
        <v>2</v>
      </c>
      <c r="R22" s="18">
        <f t="shared" si="11"/>
        <v>2</v>
      </c>
      <c r="S22" s="13">
        <f t="shared" si="12"/>
        <v>2</v>
      </c>
      <c r="T22" s="18">
        <f t="shared" si="13"/>
        <v>2</v>
      </c>
      <c r="U22" s="13">
        <f t="shared" si="14"/>
        <v>2</v>
      </c>
      <c r="V22" s="18">
        <f t="shared" ref="V22:V46" si="15">IF($A22-$A$21&lt;=12,2,IF($A22-$A$21&lt;=18,3,IF($A22-$A$21&lt;=24,4,IF($A22-$A$21&lt;=30,5,IF($A22-$A$21&lt;=36,6,IF($A22-$A$21&lt;=42,7,IF($A22-$A$21&lt;=48,8,IF($A22-$A$21&lt;=54,9,IF($A22-$A$21&lt;=60,10,IF($A22-$A$21&lt;=66,11,IF($A22-$A$21&lt;=72,12)))))))))))</f>
        <v>2</v>
      </c>
      <c r="W22" s="14" t="str">
        <f>B22</f>
        <v>东湖西路</v>
      </c>
      <c r="X22" s="14"/>
      <c r="Y22" s="14"/>
      <c r="Z22" s="14"/>
      <c r="AA22" s="14"/>
      <c r="AB22" s="14"/>
      <c r="AC22" s="14"/>
      <c r="AD22" s="14"/>
      <c r="AE22" s="14"/>
      <c r="AF22" s="14"/>
      <c r="AG22" s="26"/>
      <c r="AH22" s="14"/>
      <c r="AI22" s="14"/>
      <c r="AJ22" s="14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40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</row>
    <row r="23" s="3" customFormat="1" customHeight="1" spans="1:64">
      <c r="A23" s="8">
        <v>14.1</v>
      </c>
      <c r="B23" s="8" t="s">
        <v>71</v>
      </c>
      <c r="C23" s="13">
        <f>IF($A23-$A$2&lt;=12,2,IF($A23-$A$2&lt;=18,3,IF($A23-$A$2&lt;=24,4,IF($A23-$A$2&lt;=30,5,IF($A23-$A$2&lt;=36,6,IF($A23-$A$2&lt;=42,7,IF($A23-$A$2&lt;=48,8,IF($A23-$A$2&lt;=54,9,IF($A23-$A$2&lt;=60,10,IF($A23-$A$2&lt;=66,11,IF($A23-$A$2&lt;=72,12)))))))))))</f>
        <v>3</v>
      </c>
      <c r="D23" s="13">
        <f>IF($A23-$A$3&lt;=12,2,IF($A23-$A$3&lt;=18,3,IF($A23-$A$3&lt;=24,4,IF($A23-$A$3&lt;=30,5,IF($A23-$A$3&lt;=36,6,IF($A23-$A$3&lt;=42,7,IF($A23-$A$3&lt;=48,8,IF($A23-$A$3&lt;=54,9,IF($A23-$A$3&lt;=60,10,IF($A23-$A$3&lt;=66,11,IF($A23-$A$3&lt;=72,12)))))))))))</f>
        <v>3</v>
      </c>
      <c r="E23" s="13">
        <f>IF($A23-$A$4&lt;=12,2,IF($A23-$A$4&lt;18,3,IF($A23-$A$4&lt;=24,4,IF($A23-$A$4&lt;=30,5,IF($A23-$A$4&lt;=36,6,IF($A23-$A$4&lt;=42,7,IF($A23-$A$4&lt;=48,8,IF($A23-$A$4&lt;=54,9,IF($A23-$A$4&lt;=60,10,IF($A23-$A$4&lt;=66,11,IF($A23-$A$4&lt;=72,12)))))))))))</f>
        <v>2</v>
      </c>
      <c r="F23" s="13">
        <f>IF($A23-$A$5&lt;=12,2,IF($A23-$A$5&lt;=18,3,IF($A23-$A$5&lt;=24,4,IF($A23-$A$5&lt;=30,5,IF($A23-$A$5&lt;=36,6,IF($A23-$A$5&lt;=42,7,IF($A23-$A$5&lt;=48,8,IF($A23-$A$5&lt;=54,9,IF($A23-$A$5&lt;=60,10,IF($A23-$A$5&lt;=66,11,IF($A23-$A$5&lt;=72,12)))))))))))</f>
        <v>2</v>
      </c>
      <c r="G23" s="13">
        <f t="shared" si="0"/>
        <v>2</v>
      </c>
      <c r="H23" s="13">
        <f t="shared" si="1"/>
        <v>2</v>
      </c>
      <c r="I23" s="13">
        <f t="shared" si="2"/>
        <v>2</v>
      </c>
      <c r="J23" s="18">
        <f t="shared" si="3"/>
        <v>2</v>
      </c>
      <c r="K23" s="13">
        <f t="shared" si="4"/>
        <v>2</v>
      </c>
      <c r="L23" s="18">
        <f t="shared" si="5"/>
        <v>2</v>
      </c>
      <c r="M23" s="13">
        <f t="shared" si="6"/>
        <v>2</v>
      </c>
      <c r="N23" s="13">
        <f t="shared" si="7"/>
        <v>2</v>
      </c>
      <c r="O23" s="13">
        <f t="shared" si="8"/>
        <v>2</v>
      </c>
      <c r="P23" s="18">
        <f t="shared" si="9"/>
        <v>2</v>
      </c>
      <c r="Q23" s="13">
        <f t="shared" si="10"/>
        <v>2</v>
      </c>
      <c r="R23" s="18">
        <f t="shared" si="11"/>
        <v>2</v>
      </c>
      <c r="S23" s="13">
        <f t="shared" si="12"/>
        <v>2</v>
      </c>
      <c r="T23" s="18">
        <f t="shared" si="13"/>
        <v>2</v>
      </c>
      <c r="U23" s="13">
        <f t="shared" si="14"/>
        <v>2</v>
      </c>
      <c r="V23" s="18">
        <f t="shared" si="15"/>
        <v>2</v>
      </c>
      <c r="W23" s="13">
        <f t="shared" ref="W23:W46" si="16">IF($A23-$A$22&lt;=12,2,IF($A23-$A$22&lt;=18,3,IF($A23-$A$22&lt;=24,4,IF($A23-$A$22&lt;=30,5,IF($A23-$A$22&lt;=36,6,IF($A23-$A$22&lt;=42,7,IF($A23-$A$22&lt;=48,8,IF($A23-$A$22&lt;=54,9,IF($A23-$A$22&lt;=60,10,IF($A23-$A$22&lt;=66,11,IF($A23-$A$22&lt;=72,12)))))))))))</f>
        <v>2</v>
      </c>
      <c r="X23" s="24" t="str">
        <f>B23</f>
        <v>东平市场</v>
      </c>
      <c r="Y23" s="14"/>
      <c r="Z23" s="14"/>
      <c r="AA23" s="14"/>
      <c r="AB23" s="14"/>
      <c r="AC23" s="14"/>
      <c r="AD23" s="14"/>
      <c r="AE23" s="14"/>
      <c r="AF23" s="14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40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="3" customFormat="1" customHeight="1" spans="1:64">
      <c r="A24" s="8">
        <v>14.6</v>
      </c>
      <c r="B24" s="8" t="s">
        <v>70</v>
      </c>
      <c r="C24" s="13">
        <f>IF($A24-$A$2&lt;=12,2,IF($A24-$A$2&lt;=18,3,IF($A24-$A$2&lt;=24,4,IF($A24-$A$2&lt;=30,5,IF($A24-$A$2&lt;=36,6,IF($A24-$A$2&lt;=42,7,IF($A24-$A$2&lt;=48,8,IF($A24-$A$2&lt;=54,9,IF($A24-$A$2&lt;=60,10,IF($A24-$A$2&lt;=66,11,IF($A24-$A$2&lt;=72,12)))))))))))</f>
        <v>3</v>
      </c>
      <c r="D24" s="13">
        <f>IF($A24-$A$3&lt;=12,2,IF($A24-$A$3&lt;=18,3,IF($A24-$A$3&lt;=24,4,IF($A24-$A$3&lt;=30,5,IF($A24-$A$3&lt;=36,6,IF($A24-$A$3&lt;=42,7,IF($A24-$A$3&lt;=48,8,IF($A24-$A$3&lt;=54,9,IF($A24-$A$3&lt;=60,10,IF($A24-$A$3&lt;=66,11,IF($A24-$A$3&lt;=72,12)))))))))))</f>
        <v>3</v>
      </c>
      <c r="E24" s="13">
        <f>IF($A24-$A$4&lt;=12,2,IF($A24-$A$4&lt;18,3,IF($A24-$A$4&lt;=24,4,IF($A24-$A$4&lt;=30,5,IF($A24-$A$4&lt;=36,6,IF($A24-$A$4&lt;=42,7,IF($A24-$A$4&lt;=48,8,IF($A24-$A$4&lt;=54,9,IF($A24-$A$4&lt;=60,10,IF($A24-$A$4&lt;=66,11,IF($A24-$A$4&lt;=72,12)))))))))))</f>
        <v>2</v>
      </c>
      <c r="F24" s="13">
        <f>IF($A24-$A$5&lt;=12,2,IF($A24-$A$5&lt;=18,3,IF($A24-$A$5&lt;=24,4,IF($A24-$A$5&lt;=30,5,IF($A24-$A$5&lt;=36,6,IF($A24-$A$5&lt;=42,7,IF($A24-$A$5&lt;=48,8,IF($A24-$A$5&lt;=54,9,IF($A24-$A$5&lt;=60,10,IF($A24-$A$5&lt;=66,11,IF($A24-$A$5&lt;=72,12)))))))))))</f>
        <v>2</v>
      </c>
      <c r="G24" s="13">
        <f t="shared" si="0"/>
        <v>2</v>
      </c>
      <c r="H24" s="13">
        <f t="shared" si="1"/>
        <v>2</v>
      </c>
      <c r="I24" s="13">
        <f t="shared" si="2"/>
        <v>2</v>
      </c>
      <c r="J24" s="18">
        <f t="shared" si="3"/>
        <v>2</v>
      </c>
      <c r="K24" s="13">
        <f t="shared" si="4"/>
        <v>2</v>
      </c>
      <c r="L24" s="18">
        <f t="shared" si="5"/>
        <v>2</v>
      </c>
      <c r="M24" s="13">
        <f t="shared" si="6"/>
        <v>2</v>
      </c>
      <c r="N24" s="13">
        <f t="shared" si="7"/>
        <v>2</v>
      </c>
      <c r="O24" s="13">
        <f t="shared" si="8"/>
        <v>2</v>
      </c>
      <c r="P24" s="18">
        <f t="shared" si="9"/>
        <v>2</v>
      </c>
      <c r="Q24" s="13">
        <f t="shared" si="10"/>
        <v>2</v>
      </c>
      <c r="R24" s="18">
        <f t="shared" si="11"/>
        <v>2</v>
      </c>
      <c r="S24" s="13">
        <f t="shared" si="12"/>
        <v>2</v>
      </c>
      <c r="T24" s="18">
        <f t="shared" si="13"/>
        <v>2</v>
      </c>
      <c r="U24" s="13">
        <f t="shared" si="14"/>
        <v>2</v>
      </c>
      <c r="V24" s="18">
        <f t="shared" si="15"/>
        <v>2</v>
      </c>
      <c r="W24" s="13">
        <f t="shared" si="16"/>
        <v>2</v>
      </c>
      <c r="X24" s="13">
        <f t="shared" ref="X24:X46" si="17">IF($A24-$A$23&lt;=12,2,IF($A24-$A$23&lt;=18,3,IF($A24-$A$23&lt;=24,4,IF($A24-$A$23&lt;=30,5,IF($A24-$A$23&lt;=36,6,IF($A24-$A$23&lt;=42,7,IF($A24-$A$23&lt;=48,8,IF($A24-$A$23&lt;=54,9,IF($A24-$A$23&lt;=60,10,IF($A24-$A$23&lt;=66,11,IF($A24-$A$23&lt;=72,12)))))))))))</f>
        <v>2</v>
      </c>
      <c r="Y24" s="14" t="str">
        <f>B24</f>
        <v>东平公园</v>
      </c>
      <c r="Z24" s="14"/>
      <c r="AA24" s="14"/>
      <c r="AB24" s="14"/>
      <c r="AC24" s="14"/>
      <c r="AD24" s="14"/>
      <c r="AE24" s="14"/>
      <c r="AF24" s="14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14"/>
      <c r="AU24" s="14"/>
      <c r="AV24" s="14"/>
      <c r="AW24" s="14"/>
      <c r="AX24" s="14"/>
      <c r="AY24" s="14"/>
      <c r="AZ24" s="14"/>
      <c r="BA24" s="42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</row>
    <row r="25" s="3" customFormat="1" customHeight="1" spans="1:64">
      <c r="A25" s="8">
        <v>15</v>
      </c>
      <c r="B25" s="8" t="s">
        <v>105</v>
      </c>
      <c r="C25" s="13">
        <f>IF($A25-$A$2&lt;=12,2,IF($A25-$A$2&lt;=18,3,IF($A25-$A$2&lt;=24,4,IF($A25-$A$2&lt;=30,5,IF($A25-$A$2&lt;=36,6,IF($A25-$A$2&lt;=42,7,IF($A25-$A$2&lt;=48,8,IF($A25-$A$2&lt;=54,9,IF($A25-$A$2&lt;=60,10,IF($A25-$A$2&lt;=66,11,IF($A25-$A$2&lt;=72,12)))))))))))</f>
        <v>3</v>
      </c>
      <c r="D25" s="13">
        <f>IF($A25-$A$3&lt;=12,2,IF($A25-$A$3&lt;=18,3,IF($A25-$A$3&lt;=24,4,IF($A25-$A$3&lt;=30,5,IF($A25-$A$3&lt;=36,6,IF($A25-$A$3&lt;=42,7,IF($A25-$A$3&lt;=48,8,IF($A25-$A$3&lt;=54,9,IF($A25-$A$3&lt;=60,10,IF($A25-$A$3&lt;=66,11,IF($A25-$A$3&lt;=72,12)))))))))))</f>
        <v>3</v>
      </c>
      <c r="E25" s="13">
        <f>IF($A25-$A$4&lt;=12,2,IF($A25-$A$4&lt;18,3,IF($A25-$A$4&lt;=24,4,IF($A25-$A$4&lt;=30,5,IF($A25-$A$4&lt;=36,6,IF($A25-$A$4&lt;=42,7,IF($A25-$A$4&lt;=48,8,IF($A25-$A$4&lt;=54,9,IF($A25-$A$4&lt;=60,10,IF($A25-$A$4&lt;=66,11,IF($A25-$A$4&lt;=72,12)))))))))))</f>
        <v>3</v>
      </c>
      <c r="F25" s="13">
        <f>IF($A25-$A$5&lt;=12,2,IF($A25-$A$5&lt;=18,3,IF($A25-$A$5&lt;=24,4,IF($A25-$A$5&lt;=30,5,IF($A25-$A$5&lt;=36,6,IF($A25-$A$5&lt;=42,7,IF($A25-$A$5&lt;=48,8,IF($A25-$A$5&lt;=54,9,IF($A25-$A$5&lt;=60,10,IF($A25-$A$5&lt;=66,11,IF($A25-$A$5&lt;=72,12)))))))))))</f>
        <v>2</v>
      </c>
      <c r="G25" s="13">
        <f t="shared" si="0"/>
        <v>2</v>
      </c>
      <c r="H25" s="13">
        <f t="shared" si="1"/>
        <v>2</v>
      </c>
      <c r="I25" s="13">
        <f t="shared" si="2"/>
        <v>2</v>
      </c>
      <c r="J25" s="18">
        <f t="shared" si="3"/>
        <v>2</v>
      </c>
      <c r="K25" s="13">
        <f t="shared" si="4"/>
        <v>2</v>
      </c>
      <c r="L25" s="18">
        <f t="shared" si="5"/>
        <v>2</v>
      </c>
      <c r="M25" s="13">
        <f t="shared" si="6"/>
        <v>2</v>
      </c>
      <c r="N25" s="13">
        <f t="shared" si="7"/>
        <v>2</v>
      </c>
      <c r="O25" s="13">
        <f t="shared" si="8"/>
        <v>2</v>
      </c>
      <c r="P25" s="18">
        <f t="shared" si="9"/>
        <v>2</v>
      </c>
      <c r="Q25" s="13">
        <f t="shared" si="10"/>
        <v>2</v>
      </c>
      <c r="R25" s="18">
        <f t="shared" si="11"/>
        <v>2</v>
      </c>
      <c r="S25" s="13">
        <f t="shared" si="12"/>
        <v>2</v>
      </c>
      <c r="T25" s="18">
        <f t="shared" si="13"/>
        <v>2</v>
      </c>
      <c r="U25" s="13">
        <f t="shared" si="14"/>
        <v>2</v>
      </c>
      <c r="V25" s="18">
        <f t="shared" si="15"/>
        <v>2</v>
      </c>
      <c r="W25" s="13">
        <f t="shared" si="16"/>
        <v>2</v>
      </c>
      <c r="X25" s="13">
        <f t="shared" si="17"/>
        <v>2</v>
      </c>
      <c r="Y25" s="13">
        <f t="shared" ref="Y25:Y46" si="18">IF($A25-$A$24&lt;=12,2,IF($A25-$A$24&lt;=18,3,IF($A25-$A$24&lt;=24,4,IF($A25-$A$24&lt;=30,5,IF($A25-$A$24&lt;=36,6,IF($A25-$A$24&lt;=42,7,IF($A25-$A$24&lt;=48,8,IF($A25-$A$24&lt;=54,9,IF($A25-$A$24&lt;=60,10,IF($A25-$A$24&lt;=66,11,IF($A25-$A$24&lt;=72,12)))))))))))</f>
        <v>2</v>
      </c>
      <c r="Z25" s="14" t="str">
        <f>B25</f>
        <v>东平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27"/>
      <c r="AP25" s="27"/>
      <c r="AQ25" s="27"/>
      <c r="AR25" s="27"/>
      <c r="AS25" s="27"/>
      <c r="AT25" s="14"/>
      <c r="AU25" s="14"/>
      <c r="AV25" s="14"/>
      <c r="AW25" s="14"/>
      <c r="AX25" s="14"/>
      <c r="AY25" s="14"/>
      <c r="AZ25" s="14"/>
      <c r="BA25" s="42"/>
      <c r="BB25" s="43"/>
      <c r="BC25" s="43"/>
      <c r="BD25" s="43"/>
      <c r="BE25" s="43"/>
      <c r="BF25" s="43"/>
      <c r="BG25" s="43"/>
      <c r="BH25" s="43"/>
      <c r="BI25" s="45"/>
      <c r="BJ25" s="45"/>
      <c r="BK25" s="45"/>
      <c r="BL25" s="45"/>
    </row>
    <row r="26" s="3" customFormat="1" customHeight="1" spans="1:64">
      <c r="A26" s="8">
        <v>15.4</v>
      </c>
      <c r="B26" s="8" t="s">
        <v>106</v>
      </c>
      <c r="C26" s="13">
        <f>IF($A26-$A$2&lt;=12,2,IF($A26-$A$2&lt;=18,3,IF($A26-$A$2&lt;=24,4,IF($A26-$A$2&lt;=30,5,IF($A26-$A$2&lt;=36,6,IF($A26-$A$2&lt;=42,7,IF($A26-$A$2&lt;=48,8,IF($A26-$A$2&lt;=54,9,IF($A26-$A$2&lt;=60,10,IF($A26-$A$2&lt;=66,11,IF($A26-$A$2&lt;=72,12)))))))))))</f>
        <v>3</v>
      </c>
      <c r="D26" s="13">
        <f>IF($A26-$A$3&lt;=12,2,IF($A26-$A$3&lt;=18,3,IF($A26-$A$3&lt;=24,4,IF($A26-$A$3&lt;=30,5,IF($A26-$A$3&lt;=36,6,IF($A26-$A$3&lt;=42,7,IF($A26-$A$3&lt;=48,8,IF($A26-$A$3&lt;=54,9,IF($A26-$A$3&lt;=60,10,IF($A26-$A$3&lt;=66,11,IF($A26-$A$3&lt;=72,12)))))))))))</f>
        <v>3</v>
      </c>
      <c r="E26" s="13">
        <f>IF($A26-$A$4&lt;=12,2,IF($A26-$A$4&lt;18,3,IF($A26-$A$4&lt;=24,4,IF($A26-$A$4&lt;=30,5,IF($A26-$A$4&lt;=36,6,IF($A26-$A$4&lt;=42,7,IF($A26-$A$4&lt;=48,8,IF($A26-$A$4&lt;=54,9,IF($A26-$A$4&lt;=60,10,IF($A26-$A$4&lt;=66,11,IF($A26-$A$4&lt;=72,12)))))))))))</f>
        <v>3</v>
      </c>
      <c r="F26" s="13">
        <f>IF($A26-$A$5&lt;=12,2,IF($A26-$A$5&lt;=18,3,IF($A26-$A$5&lt;=24,4,IF($A26-$A$5&lt;=30,5,IF($A26-$A$5&lt;=36,6,IF($A26-$A$5&lt;=42,7,IF($A26-$A$5&lt;=48,8,IF($A26-$A$5&lt;=54,9,IF($A26-$A$5&lt;=60,10,IF($A26-$A$5&lt;=66,11,IF($A26-$A$5&lt;=72,12)))))))))))</f>
        <v>2</v>
      </c>
      <c r="G26" s="13">
        <f t="shared" si="0"/>
        <v>2</v>
      </c>
      <c r="H26" s="13">
        <f t="shared" si="1"/>
        <v>2</v>
      </c>
      <c r="I26" s="13">
        <f t="shared" si="2"/>
        <v>2</v>
      </c>
      <c r="J26" s="18">
        <f t="shared" si="3"/>
        <v>2</v>
      </c>
      <c r="K26" s="13">
        <f t="shared" si="4"/>
        <v>2</v>
      </c>
      <c r="L26" s="18">
        <f t="shared" si="5"/>
        <v>2</v>
      </c>
      <c r="M26" s="13">
        <f t="shared" si="6"/>
        <v>2</v>
      </c>
      <c r="N26" s="13">
        <f t="shared" si="7"/>
        <v>2</v>
      </c>
      <c r="O26" s="13">
        <f t="shared" si="8"/>
        <v>2</v>
      </c>
      <c r="P26" s="18">
        <f t="shared" si="9"/>
        <v>2</v>
      </c>
      <c r="Q26" s="13">
        <f t="shared" si="10"/>
        <v>2</v>
      </c>
      <c r="R26" s="18">
        <f t="shared" si="11"/>
        <v>2</v>
      </c>
      <c r="S26" s="13">
        <f t="shared" si="12"/>
        <v>2</v>
      </c>
      <c r="T26" s="18">
        <f t="shared" si="13"/>
        <v>2</v>
      </c>
      <c r="U26" s="13">
        <f t="shared" si="14"/>
        <v>2</v>
      </c>
      <c r="V26" s="18">
        <f t="shared" si="15"/>
        <v>2</v>
      </c>
      <c r="W26" s="13">
        <f t="shared" si="16"/>
        <v>2</v>
      </c>
      <c r="X26" s="13">
        <f t="shared" si="17"/>
        <v>2</v>
      </c>
      <c r="Y26" s="13">
        <f t="shared" si="18"/>
        <v>2</v>
      </c>
      <c r="Z26" s="18">
        <f t="shared" ref="Z26:Z46" si="19">IF($A26-$A$25&lt;=12,2,IF($A26-$A$25&lt;=18,3,IF($A26-$A$25&lt;=24,4,IF($A26-$A$25&lt;=30,5,IF($A26-$A$25&lt;=36,6,IF($A26-$A$25&lt;=42,7,IF($A26-$A$25&lt;=48,8,IF($A26-$A$25&lt;=54,9,IF($A26-$A$25&lt;=60,10,IF($A26-$A$25&lt;=66,11,IF($A26-$A$25&lt;=72,12)))))))))))</f>
        <v>2</v>
      </c>
      <c r="AA26" s="14" t="str">
        <f>B26</f>
        <v>赛格假日广场（新开河桥）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27"/>
      <c r="AP26" s="27"/>
      <c r="AQ26" s="27"/>
      <c r="AR26" s="27"/>
      <c r="AS26" s="27"/>
      <c r="AT26" s="14"/>
      <c r="AU26" s="14"/>
      <c r="AV26" s="14"/>
      <c r="AW26" s="14"/>
      <c r="AX26" s="14"/>
      <c r="AY26" s="14"/>
      <c r="AZ26" s="14"/>
      <c r="BA26" s="44"/>
      <c r="BB26" s="43"/>
      <c r="BC26" s="43"/>
      <c r="BD26" s="43"/>
      <c r="BE26" s="43"/>
      <c r="BF26" s="43"/>
      <c r="BG26" s="43"/>
      <c r="BH26" s="43"/>
      <c r="BI26" s="45"/>
      <c r="BJ26" s="45"/>
      <c r="BK26" s="45"/>
      <c r="BL26" s="45"/>
    </row>
    <row r="27" s="3" customFormat="1" customHeight="1" spans="1:64">
      <c r="A27" s="8">
        <v>16.2</v>
      </c>
      <c r="B27" s="8" t="s">
        <v>107</v>
      </c>
      <c r="C27" s="13">
        <f>IF($A27-$A$2&lt;=12,2,IF($A27-$A$2&lt;=18,3,IF($A27-$A$2&lt;=24,4,IF($A27-$A$2&lt;=30,5,IF($A27-$A$2&lt;=36,6,IF($A27-$A$2&lt;=42,7,IF($A27-$A$2&lt;=48,8,IF($A27-$A$2&lt;=54,9,IF($A27-$A$2&lt;=60,10,IF($A27-$A$2&lt;=66,11,IF($A27-$A$2&lt;=72,12)))))))))))</f>
        <v>3</v>
      </c>
      <c r="D27" s="13">
        <f>IF($A27-$A$3&lt;=12,2,IF($A27-$A$3&lt;=18,3,IF($A27-$A$3&lt;=24,4,IF($A27-$A$3&lt;=30,5,IF($A27-$A$3&lt;=36,6,IF($A27-$A$3&lt;=42,7,IF($A27-$A$3&lt;=48,8,IF($A27-$A$3&lt;=54,9,IF($A27-$A$3&lt;=60,10,IF($A27-$A$3&lt;=66,11,IF($A27-$A$3&lt;=72,12)))))))))))</f>
        <v>3</v>
      </c>
      <c r="E27" s="13">
        <f>IF($A27-$A$4&lt;=12,2,IF($A27-$A$4&lt;18,3,IF($A27-$A$4&lt;=24,4,IF($A27-$A$4&lt;=30,5,IF($A27-$A$4&lt;=36,6,IF($A27-$A$4&lt;=42,7,IF($A27-$A$4&lt;=48,8,IF($A27-$A$4&lt;=54,9,IF($A27-$A$4&lt;=60,10,IF($A27-$A$4&lt;=66,11,IF($A27-$A$4&lt;=72,12)))))))))))</f>
        <v>3</v>
      </c>
      <c r="F27" s="13">
        <f>IF($A27-$A$5&lt;=12,2,IF($A27-$A$5&lt;=18,3,IF($A27-$A$5&lt;=24,4,IF($A27-$A$5&lt;=30,5,IF($A27-$A$5&lt;=36,6,IF($A27-$A$5&lt;=42,7,IF($A27-$A$5&lt;=48,8,IF($A27-$A$5&lt;=54,9,IF($A27-$A$5&lt;=60,10,IF($A27-$A$5&lt;=66,11,IF($A27-$A$5&lt;=72,12)))))))))))</f>
        <v>3</v>
      </c>
      <c r="G27" s="13">
        <f t="shared" si="0"/>
        <v>2</v>
      </c>
      <c r="H27" s="13">
        <f t="shared" si="1"/>
        <v>2</v>
      </c>
      <c r="I27" s="13">
        <f t="shared" si="2"/>
        <v>2</v>
      </c>
      <c r="J27" s="18">
        <f t="shared" si="3"/>
        <v>2</v>
      </c>
      <c r="K27" s="13">
        <f t="shared" si="4"/>
        <v>2</v>
      </c>
      <c r="L27" s="18">
        <f t="shared" si="5"/>
        <v>2</v>
      </c>
      <c r="M27" s="13">
        <f t="shared" si="6"/>
        <v>2</v>
      </c>
      <c r="N27" s="13">
        <f t="shared" si="7"/>
        <v>2</v>
      </c>
      <c r="O27" s="13">
        <f t="shared" si="8"/>
        <v>2</v>
      </c>
      <c r="P27" s="18">
        <f t="shared" si="9"/>
        <v>2</v>
      </c>
      <c r="Q27" s="13">
        <f t="shared" si="10"/>
        <v>2</v>
      </c>
      <c r="R27" s="18">
        <f t="shared" si="11"/>
        <v>2</v>
      </c>
      <c r="S27" s="13">
        <f t="shared" si="12"/>
        <v>2</v>
      </c>
      <c r="T27" s="18">
        <f t="shared" si="13"/>
        <v>2</v>
      </c>
      <c r="U27" s="13">
        <f t="shared" si="14"/>
        <v>2</v>
      </c>
      <c r="V27" s="18">
        <f t="shared" si="15"/>
        <v>2</v>
      </c>
      <c r="W27" s="13">
        <f t="shared" si="16"/>
        <v>2</v>
      </c>
      <c r="X27" s="13">
        <f t="shared" si="17"/>
        <v>2</v>
      </c>
      <c r="Y27" s="13">
        <f t="shared" si="18"/>
        <v>2</v>
      </c>
      <c r="Z27" s="18">
        <f t="shared" si="19"/>
        <v>2</v>
      </c>
      <c r="AA27" s="13">
        <f t="shared" ref="AA27:AA46" si="20">IF($A27-$A$26&lt;=12,2,IF($A27-$A$26&lt;=18,3,IF($A27-$A$26&lt;=24,4,IF($A27-$A$26&lt;=30,5,IF($A27-$A$26&lt;=36,6,IF($A27-$A$26&lt;=42,7,IF($A27-$A$26&lt;=48,8,IF($A27-$A$26&lt;=54,9,IF($A27-$A$26&lt;=60,10,IF($A27-$A$26&lt;=66,11,IF($A27-$A$26&lt;=72,12)))))))))))</f>
        <v>2</v>
      </c>
      <c r="AB27" s="14" t="str">
        <f>B27</f>
        <v>市交警支队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27"/>
      <c r="AP27" s="27"/>
      <c r="AQ27" s="27"/>
      <c r="AR27" s="27"/>
      <c r="AS27" s="27"/>
      <c r="AT27" s="14"/>
      <c r="AU27" s="14"/>
      <c r="AV27" s="14"/>
      <c r="AW27" s="14"/>
      <c r="AX27" s="14"/>
      <c r="AY27" s="14"/>
      <c r="AZ27" s="14"/>
      <c r="BA27" s="44"/>
      <c r="BB27" s="43"/>
      <c r="BC27" s="43"/>
      <c r="BD27" s="43"/>
      <c r="BE27" s="43"/>
      <c r="BF27" s="43"/>
      <c r="BG27" s="43"/>
      <c r="BH27" s="43"/>
      <c r="BI27" s="45"/>
      <c r="BJ27" s="45"/>
      <c r="BK27" s="45"/>
      <c r="BL27" s="45"/>
    </row>
    <row r="28" s="3" customFormat="1" customHeight="1" spans="1:64">
      <c r="A28" s="8">
        <v>16.8</v>
      </c>
      <c r="B28" s="8" t="s">
        <v>108</v>
      </c>
      <c r="C28" s="13">
        <f>IF($A28-$A$2&lt;=12,2,IF($A28-$A$2&lt;=18,3,IF($A28-$A$2&lt;=24,4,IF($A28-$A$2&lt;=30,5,IF($A28-$A$2&lt;=36,6,IF($A28-$A$2&lt;=42,7,IF($A28-$A$2&lt;=48,8,IF($A28-$A$2&lt;=54,9,IF($A28-$A$2&lt;=60,10,IF($A28-$A$2&lt;=66,11,IF($A28-$A$2&lt;=72,12)))))))))))</f>
        <v>3</v>
      </c>
      <c r="D28" s="13">
        <f>IF($A28-$A$3&lt;=12,2,IF($A28-$A$3&lt;=18,3,IF($A28-$A$3&lt;=24,4,IF($A28-$A$3&lt;=30,5,IF($A28-$A$3&lt;=36,6,IF($A28-$A$3&lt;=42,7,IF($A28-$A$3&lt;=48,8,IF($A28-$A$3&lt;=54,9,IF($A28-$A$3&lt;=60,10,IF($A28-$A$3&lt;=66,11,IF($A28-$A$3&lt;=72,12)))))))))))</f>
        <v>3</v>
      </c>
      <c r="E28" s="13">
        <f>IF($A28-$A$4&lt;=12,2,IF($A28-$A$4&lt;18,3,IF($A28-$A$4&lt;=24,4,IF($A28-$A$4&lt;=30,5,IF($A28-$A$4&lt;=36,6,IF($A28-$A$4&lt;=42,7,IF($A28-$A$4&lt;=48,8,IF($A28-$A$4&lt;=54,9,IF($A28-$A$4&lt;=60,10,IF($A28-$A$4&lt;=66,11,IF($A28-$A$4&lt;=72,12)))))))))))</f>
        <v>3</v>
      </c>
      <c r="F28" s="13">
        <f>IF($A28-$A$5&lt;=12,2,IF($A28-$A$5&lt;=18,3,IF($A28-$A$5&lt;=24,4,IF($A28-$A$5&lt;=30,5,IF($A28-$A$5&lt;=36,6,IF($A28-$A$5&lt;=42,7,IF($A28-$A$5&lt;=48,8,IF($A28-$A$5&lt;=54,9,IF($A28-$A$5&lt;=60,10,IF($A28-$A$5&lt;=66,11,IF($A28-$A$5&lt;=72,12)))))))))))</f>
        <v>3</v>
      </c>
      <c r="G28" s="13">
        <f t="shared" si="0"/>
        <v>3</v>
      </c>
      <c r="H28" s="13">
        <f t="shared" si="1"/>
        <v>2</v>
      </c>
      <c r="I28" s="13">
        <f t="shared" si="2"/>
        <v>2</v>
      </c>
      <c r="J28" s="18">
        <f t="shared" si="3"/>
        <v>2</v>
      </c>
      <c r="K28" s="13">
        <f t="shared" si="4"/>
        <v>2</v>
      </c>
      <c r="L28" s="18">
        <f t="shared" si="5"/>
        <v>2</v>
      </c>
      <c r="M28" s="13">
        <f t="shared" si="6"/>
        <v>2</v>
      </c>
      <c r="N28" s="13">
        <f t="shared" si="7"/>
        <v>2</v>
      </c>
      <c r="O28" s="13">
        <f t="shared" si="8"/>
        <v>2</v>
      </c>
      <c r="P28" s="18">
        <f t="shared" si="9"/>
        <v>2</v>
      </c>
      <c r="Q28" s="13">
        <f t="shared" si="10"/>
        <v>2</v>
      </c>
      <c r="R28" s="18">
        <f t="shared" si="11"/>
        <v>2</v>
      </c>
      <c r="S28" s="13">
        <f t="shared" si="12"/>
        <v>2</v>
      </c>
      <c r="T28" s="18">
        <f t="shared" si="13"/>
        <v>2</v>
      </c>
      <c r="U28" s="13">
        <f t="shared" si="14"/>
        <v>2</v>
      </c>
      <c r="V28" s="18">
        <f t="shared" si="15"/>
        <v>2</v>
      </c>
      <c r="W28" s="13">
        <f t="shared" si="16"/>
        <v>2</v>
      </c>
      <c r="X28" s="13">
        <f t="shared" si="17"/>
        <v>2</v>
      </c>
      <c r="Y28" s="13">
        <f t="shared" si="18"/>
        <v>2</v>
      </c>
      <c r="Z28" s="18">
        <f t="shared" si="19"/>
        <v>2</v>
      </c>
      <c r="AA28" s="13">
        <f t="shared" si="20"/>
        <v>2</v>
      </c>
      <c r="AB28" s="13">
        <f t="shared" ref="AB28:AB46" si="21">IF($A28-$A$27&lt;=12,2,IF($A28-$A$27&lt;=18,3,IF($A28-$A$27&lt;=24,4,IF($A28-$A$27&lt;=30,5,IF($A28-$A$27&lt;=36,6,IF($A28-$A$27&lt;=42,7,IF($A28-$A$27&lt;=48,8,IF($A28-$A$27&lt;=54,9,IF($A28-$A$27&lt;=60,10,IF($A28-$A$27&lt;=66,11,IF($A28-$A$27&lt;=72,12)))))))))))</f>
        <v>2</v>
      </c>
      <c r="AC28" s="14" t="str">
        <f>B28</f>
        <v>大湖溪</v>
      </c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27"/>
      <c r="AP28" s="27"/>
      <c r="AQ28" s="26"/>
      <c r="AR28" s="26"/>
      <c r="AS28" s="27"/>
      <c r="AT28" s="14"/>
      <c r="AU28" s="14"/>
      <c r="AV28" s="14"/>
      <c r="AW28" s="14"/>
      <c r="AX28" s="14"/>
      <c r="AY28" s="14"/>
      <c r="AZ28" s="14"/>
      <c r="BA28" s="44"/>
      <c r="BB28" s="43"/>
      <c r="BC28" s="43"/>
      <c r="BD28" s="43"/>
      <c r="BE28" s="43"/>
      <c r="BF28" s="43"/>
      <c r="BG28" s="43"/>
      <c r="BH28" s="43"/>
      <c r="BI28" s="45"/>
      <c r="BJ28" s="45"/>
      <c r="BK28" s="45"/>
      <c r="BL28" s="45"/>
    </row>
    <row r="29" s="3" customFormat="1" customHeight="1" spans="1:64">
      <c r="A29" s="8">
        <v>17.1</v>
      </c>
      <c r="B29" s="8" t="s">
        <v>109</v>
      </c>
      <c r="C29" s="13">
        <f>IF($A29-$A$2&lt;=12,2,IF($A29-$A$2&lt;=18,3,IF($A29-$A$2&lt;=24,4,IF($A29-$A$2&lt;=30,5,IF($A29-$A$2&lt;=36,6,IF($A29-$A$2&lt;=42,7,IF($A29-$A$2&lt;=48,8,IF($A29-$A$2&lt;=54,9,IF($A29-$A$2&lt;=60,10,IF($A29-$A$2&lt;=66,11,IF($A29-$A$2&lt;=72,12)))))))))))</f>
        <v>3</v>
      </c>
      <c r="D29" s="13">
        <f>IF($A29-$A$3&lt;=12,2,IF($A29-$A$3&lt;=18,3,IF($A29-$A$3&lt;=24,4,IF($A29-$A$3&lt;=30,5,IF($A29-$A$3&lt;=36,6,IF($A29-$A$3&lt;=42,7,IF($A29-$A$3&lt;=48,8,IF($A29-$A$3&lt;=54,9,IF($A29-$A$3&lt;=60,10,IF($A29-$A$3&lt;=66,11,IF($A29-$A$3&lt;=72,12)))))))))))</f>
        <v>3</v>
      </c>
      <c r="E29" s="13">
        <f>IF($A29-$A$4&lt;=12,2,IF($A29-$A$4&lt;18,3,IF($A29-$A$4&lt;=24,4,IF($A29-$A$4&lt;=30,5,IF($A29-$A$4&lt;=36,6,IF($A29-$A$4&lt;=42,7,IF($A29-$A$4&lt;=48,8,IF($A29-$A$4&lt;=54,9,IF($A29-$A$4&lt;=60,10,IF($A29-$A$4&lt;=66,11,IF($A29-$A$4&lt;=72,12)))))))))))</f>
        <v>3</v>
      </c>
      <c r="F29" s="13">
        <f>IF($A29-$A$5&lt;=12,2,IF($A29-$A$5&lt;=18,3,IF($A29-$A$5&lt;=24,4,IF($A29-$A$5&lt;=30,5,IF($A29-$A$5&lt;=36,6,IF($A29-$A$5&lt;=42,7,IF($A29-$A$5&lt;=48,8,IF($A29-$A$5&lt;=54,9,IF($A29-$A$5&lt;=60,10,IF($A29-$A$5&lt;=66,11,IF($A29-$A$5&lt;=72,12)))))))))))</f>
        <v>3</v>
      </c>
      <c r="G29" s="13">
        <f t="shared" si="0"/>
        <v>3</v>
      </c>
      <c r="H29" s="13">
        <f t="shared" si="1"/>
        <v>2</v>
      </c>
      <c r="I29" s="13">
        <f t="shared" si="2"/>
        <v>2</v>
      </c>
      <c r="J29" s="18">
        <f t="shared" si="3"/>
        <v>2</v>
      </c>
      <c r="K29" s="13">
        <f t="shared" si="4"/>
        <v>2</v>
      </c>
      <c r="L29" s="18">
        <f t="shared" si="5"/>
        <v>2</v>
      </c>
      <c r="M29" s="13">
        <f t="shared" si="6"/>
        <v>2</v>
      </c>
      <c r="N29" s="13">
        <f t="shared" si="7"/>
        <v>2</v>
      </c>
      <c r="O29" s="13">
        <f t="shared" si="8"/>
        <v>2</v>
      </c>
      <c r="P29" s="18">
        <f t="shared" si="9"/>
        <v>2</v>
      </c>
      <c r="Q29" s="13">
        <f t="shared" si="10"/>
        <v>2</v>
      </c>
      <c r="R29" s="18">
        <f t="shared" si="11"/>
        <v>2</v>
      </c>
      <c r="S29" s="13">
        <f t="shared" si="12"/>
        <v>2</v>
      </c>
      <c r="T29" s="18">
        <f t="shared" si="13"/>
        <v>2</v>
      </c>
      <c r="U29" s="13">
        <f t="shared" si="14"/>
        <v>2</v>
      </c>
      <c r="V29" s="18">
        <f t="shared" si="15"/>
        <v>2</v>
      </c>
      <c r="W29" s="13">
        <f t="shared" si="16"/>
        <v>2</v>
      </c>
      <c r="X29" s="13">
        <f t="shared" si="17"/>
        <v>2</v>
      </c>
      <c r="Y29" s="13">
        <f t="shared" si="18"/>
        <v>2</v>
      </c>
      <c r="Z29" s="18">
        <f t="shared" si="19"/>
        <v>2</v>
      </c>
      <c r="AA29" s="13">
        <f t="shared" si="20"/>
        <v>2</v>
      </c>
      <c r="AB29" s="13">
        <f t="shared" si="21"/>
        <v>2</v>
      </c>
      <c r="AC29" s="13">
        <f t="shared" ref="AC29:AC46" si="22">IF($A29-$A$28&lt;=12,2,IF($A29-$A$28&lt;=18,3,IF($A29-$A$28&lt;=24,4,IF($A29-$A$28&lt;=30,5,IF($A29-$A$28&lt;=36,6,IF($A29-$A$28&lt;=42,7,IF($A29-$A$28&lt;=48,8,IF($A29-$A$28&lt;=54,9,IF($A29-$A$28&lt;=60,10,IF($A29-$A$28&lt;=66,11,IF($A29-$A$28&lt;=72,12)))))))))))</f>
        <v>2</v>
      </c>
      <c r="AD29" s="14" t="str">
        <f>B29</f>
        <v>蓝波湾</v>
      </c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4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</row>
    <row r="30" s="3" customFormat="1" customHeight="1" spans="1:64">
      <c r="A30" s="8">
        <v>17.7</v>
      </c>
      <c r="B30" s="8" t="s">
        <v>110</v>
      </c>
      <c r="C30" s="13">
        <f>IF($A30-$A$2&lt;=12,2,IF($A30-$A$2&lt;=18,3,IF($A30-$A$2&lt;=24,4,IF($A30-$A$2&lt;=30,5,IF($A30-$A$2&lt;=36,6,IF($A30-$A$2&lt;=42,7,IF($A30-$A$2&lt;=48,8,IF($A30-$A$2&lt;=54,9,IF($A30-$A$2&lt;=60,10,IF($A30-$A$2&lt;=66,11,IF($A30-$A$2&lt;=72,12)))))))))))</f>
        <v>3</v>
      </c>
      <c r="D30" s="13">
        <f>IF($A30-$A$3&lt;=12,2,IF($A30-$A$3&lt;=18,3,IF($A30-$A$3&lt;=24,4,IF($A30-$A$3&lt;=30,5,IF($A30-$A$3&lt;=36,6,IF($A30-$A$3&lt;=42,7,IF($A30-$A$3&lt;=48,8,IF($A30-$A$3&lt;=54,9,IF($A30-$A$3&lt;=60,10,IF($A30-$A$3&lt;=66,11,IF($A30-$A$3&lt;=72,12)))))))))))</f>
        <v>3</v>
      </c>
      <c r="E30" s="13">
        <f>IF($A30-$A$4&lt;=12,2,IF($A30-$A$4&lt;18,3,IF($A30-$A$4&lt;=24,4,IF($A30-$A$4&lt;=30,5,IF($A30-$A$4&lt;=36,6,IF($A30-$A$4&lt;=42,7,IF($A30-$A$4&lt;=48,8,IF($A30-$A$4&lt;=54,9,IF($A30-$A$4&lt;=60,10,IF($A30-$A$4&lt;=66,11,IF($A30-$A$4&lt;=72,12)))))))))))</f>
        <v>3</v>
      </c>
      <c r="F30" s="13">
        <f>IF($A30-$A$5&lt;=12,2,IF($A30-$A$5&lt;=18,3,IF($A30-$A$5&lt;=24,4,IF($A30-$A$5&lt;=30,5,IF($A30-$A$5&lt;=36,6,IF($A30-$A$5&lt;=42,7,IF($A30-$A$5&lt;=48,8,IF($A30-$A$5&lt;=54,9,IF($A30-$A$5&lt;=60,10,IF($A30-$A$5&lt;=66,11,IF($A30-$A$5&lt;=72,12)))))))))))</f>
        <v>3</v>
      </c>
      <c r="G30" s="13">
        <f t="shared" si="0"/>
        <v>3</v>
      </c>
      <c r="H30" s="13">
        <f t="shared" si="1"/>
        <v>3</v>
      </c>
      <c r="I30" s="13">
        <f t="shared" si="2"/>
        <v>2</v>
      </c>
      <c r="J30" s="18">
        <f t="shared" si="3"/>
        <v>2</v>
      </c>
      <c r="K30" s="13">
        <f t="shared" si="4"/>
        <v>2</v>
      </c>
      <c r="L30" s="18">
        <f t="shared" si="5"/>
        <v>2</v>
      </c>
      <c r="M30" s="13">
        <f t="shared" si="6"/>
        <v>2</v>
      </c>
      <c r="N30" s="13">
        <f t="shared" si="7"/>
        <v>2</v>
      </c>
      <c r="O30" s="13">
        <f t="shared" si="8"/>
        <v>2</v>
      </c>
      <c r="P30" s="18">
        <f t="shared" si="9"/>
        <v>2</v>
      </c>
      <c r="Q30" s="13">
        <f t="shared" si="10"/>
        <v>2</v>
      </c>
      <c r="R30" s="18">
        <f t="shared" si="11"/>
        <v>2</v>
      </c>
      <c r="S30" s="13">
        <f t="shared" si="12"/>
        <v>2</v>
      </c>
      <c r="T30" s="18">
        <f t="shared" si="13"/>
        <v>2</v>
      </c>
      <c r="U30" s="13">
        <f t="shared" si="14"/>
        <v>2</v>
      </c>
      <c r="V30" s="18">
        <f t="shared" si="15"/>
        <v>2</v>
      </c>
      <c r="W30" s="13">
        <f t="shared" si="16"/>
        <v>2</v>
      </c>
      <c r="X30" s="13">
        <f t="shared" si="17"/>
        <v>2</v>
      </c>
      <c r="Y30" s="13">
        <f t="shared" si="18"/>
        <v>2</v>
      </c>
      <c r="Z30" s="18">
        <f t="shared" si="19"/>
        <v>2</v>
      </c>
      <c r="AA30" s="13">
        <f t="shared" si="20"/>
        <v>2</v>
      </c>
      <c r="AB30" s="13">
        <f t="shared" si="21"/>
        <v>2</v>
      </c>
      <c r="AC30" s="13">
        <f t="shared" si="22"/>
        <v>2</v>
      </c>
      <c r="AD30" s="13">
        <f t="shared" ref="AD30:AD46" si="23">IF($A30-$A$29&lt;=12,2,IF($A30-$A$29&lt;=18,3,IF($A30-$A$29&lt;=24,4,IF($A30-$A$29&lt;=30,5,IF($A30-$A$29&lt;=36,6,IF($A30-$A$29&lt;=42,7,IF($A30-$A$29&lt;=48,8,IF($A30-$A$29&lt;=54,9,IF($A30-$A$29&lt;=60,10,IF($A30-$A$29&lt;=66,11,IF($A30-$A$29&lt;=72,12)))))))))))</f>
        <v>2</v>
      </c>
      <c r="AE30" s="14" t="str">
        <f>B30</f>
        <v>山水龙城</v>
      </c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4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</row>
    <row r="31" s="3" customFormat="1" customHeight="1" spans="1:64">
      <c r="A31" s="8">
        <v>18.4</v>
      </c>
      <c r="B31" s="8" t="s">
        <v>111</v>
      </c>
      <c r="C31" s="13">
        <f>IF($A31-$A$2&lt;=12,2,IF($A31-$A$2&lt;=18,3,IF($A31-$A$2&lt;=24,4,IF($A31-$A$2&lt;=30,5,IF($A31-$A$2&lt;=36,6,IF($A31-$A$2&lt;=42,7,IF($A31-$A$2&lt;=48,8,IF($A31-$A$2&lt;=54,9,IF($A31-$A$2&lt;=60,10,IF($A31-$A$2&lt;=66,11,IF($A31-$A$2&lt;=72,12)))))))))))</f>
        <v>4</v>
      </c>
      <c r="D31" s="13">
        <f>IF($A31-$A$3&lt;=12,2,IF($A31-$A$3&lt;=18,3,IF($A31-$A$3&lt;=24,4,IF($A31-$A$3&lt;=30,5,IF($A31-$A$3&lt;=36,6,IF($A31-$A$3&lt;=42,7,IF($A31-$A$3&lt;=48,8,IF($A31-$A$3&lt;=54,9,IF($A31-$A$3&lt;=60,10,IF($A31-$A$3&lt;=66,11,IF($A31-$A$3&lt;=72,12)))))))))))</f>
        <v>3</v>
      </c>
      <c r="E31" s="13">
        <f>IF($A31-$A$4&lt;=12,2,IF($A31-$A$4&lt;18,3,IF($A31-$A$4&lt;=24,4,IF($A31-$A$4&lt;=30,5,IF($A31-$A$4&lt;=36,6,IF($A31-$A$4&lt;=42,7,IF($A31-$A$4&lt;=48,8,IF($A31-$A$4&lt;=54,9,IF($A31-$A$4&lt;=60,10,IF($A31-$A$4&lt;=66,11,IF($A31-$A$4&lt;=72,12)))))))))))</f>
        <v>3</v>
      </c>
      <c r="F31" s="13">
        <f>IF($A31-$A$5&lt;=12,2,IF($A31-$A$5&lt;=18,3,IF($A31-$A$5&lt;=24,4,IF($A31-$A$5&lt;=30,5,IF($A31-$A$5&lt;=36,6,IF($A31-$A$5&lt;=42,7,IF($A31-$A$5&lt;=48,8,IF($A31-$A$5&lt;=54,9,IF($A31-$A$5&lt;=60,10,IF($A31-$A$5&lt;=66,11,IF($A31-$A$5&lt;=72,12)))))))))))</f>
        <v>3</v>
      </c>
      <c r="G31" s="13">
        <f t="shared" si="0"/>
        <v>3</v>
      </c>
      <c r="H31" s="13">
        <f t="shared" si="1"/>
        <v>3</v>
      </c>
      <c r="I31" s="13">
        <f t="shared" si="2"/>
        <v>3</v>
      </c>
      <c r="J31" s="18">
        <f t="shared" si="3"/>
        <v>3</v>
      </c>
      <c r="K31" s="13">
        <f t="shared" si="4"/>
        <v>2</v>
      </c>
      <c r="L31" s="18">
        <f t="shared" si="5"/>
        <v>2</v>
      </c>
      <c r="M31" s="13">
        <f t="shared" si="6"/>
        <v>2</v>
      </c>
      <c r="N31" s="13">
        <f t="shared" si="7"/>
        <v>2</v>
      </c>
      <c r="O31" s="13">
        <f t="shared" si="8"/>
        <v>2</v>
      </c>
      <c r="P31" s="18">
        <f t="shared" si="9"/>
        <v>2</v>
      </c>
      <c r="Q31" s="13">
        <f t="shared" si="10"/>
        <v>2</v>
      </c>
      <c r="R31" s="18">
        <f t="shared" si="11"/>
        <v>2</v>
      </c>
      <c r="S31" s="13">
        <f t="shared" si="12"/>
        <v>2</v>
      </c>
      <c r="T31" s="18">
        <f t="shared" si="13"/>
        <v>2</v>
      </c>
      <c r="U31" s="13">
        <f t="shared" si="14"/>
        <v>2</v>
      </c>
      <c r="V31" s="18">
        <f t="shared" si="15"/>
        <v>2</v>
      </c>
      <c r="W31" s="13">
        <f t="shared" si="16"/>
        <v>2</v>
      </c>
      <c r="X31" s="13">
        <f t="shared" si="17"/>
        <v>2</v>
      </c>
      <c r="Y31" s="13">
        <f t="shared" si="18"/>
        <v>2</v>
      </c>
      <c r="Z31" s="18">
        <f t="shared" si="19"/>
        <v>2</v>
      </c>
      <c r="AA31" s="13">
        <f t="shared" si="20"/>
        <v>2</v>
      </c>
      <c r="AB31" s="13">
        <f t="shared" si="21"/>
        <v>2</v>
      </c>
      <c r="AC31" s="13">
        <f t="shared" si="22"/>
        <v>2</v>
      </c>
      <c r="AD31" s="13">
        <f t="shared" si="23"/>
        <v>2</v>
      </c>
      <c r="AE31" s="18">
        <f t="shared" ref="AE31:AE46" si="24">IF($A31-$A$30&lt;=12,2,IF($A31-$A$30&lt;=18,3,IF($A31-$A$30&lt;=24,4,IF($A31-$A$30&lt;=30,5,IF($A31-$A$30&lt;=36,6,IF($A31-$A$30&lt;=42,7,IF($A31-$A$30&lt;=48,8,IF($A31-$A$30&lt;=54,9,IF($A31-$A$30&lt;=60,10,IF($A31-$A$30&lt;=66,11,IF($A31-$A$30&lt;=72,12)))))))))))</f>
        <v>2</v>
      </c>
      <c r="AF31" s="14" t="str">
        <f>B31</f>
        <v>玉台华庭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4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</row>
    <row r="32" s="3" customFormat="1" customHeight="1" spans="1:64">
      <c r="A32" s="8">
        <v>19.7</v>
      </c>
      <c r="B32" s="8" t="s">
        <v>112</v>
      </c>
      <c r="C32" s="13">
        <f>IF($A32-$A$2&lt;=12,2,IF($A32-$A$2&lt;=18,3,IF($A32-$A$2&lt;=24,4,IF($A32-$A$2&lt;=30,5,IF($A32-$A$2&lt;=36,6,IF($A32-$A$2&lt;=42,7,IF($A32-$A$2&lt;=48,8,IF($A32-$A$2&lt;=54,9,IF($A32-$A$2&lt;=60,10,IF($A32-$A$2&lt;=66,11,IF($A32-$A$2&lt;=72,12)))))))))))</f>
        <v>4</v>
      </c>
      <c r="D32" s="13">
        <f>IF($A32-$A$3&lt;=12,2,IF($A32-$A$3&lt;=18,3,IF($A32-$A$3&lt;=24,4,IF($A32-$A$3&lt;=30,5,IF($A32-$A$3&lt;=36,6,IF($A32-$A$3&lt;=42,7,IF($A32-$A$3&lt;=48,8,IF($A32-$A$3&lt;=54,9,IF($A32-$A$3&lt;=60,10,IF($A32-$A$3&lt;=66,11,IF($A32-$A$3&lt;=72,12)))))))))))</f>
        <v>3</v>
      </c>
      <c r="E32" s="13">
        <f>IF($A32-$A$4&lt;=12,2,IF($A32-$A$4&lt;18,3,IF($A32-$A$4&lt;=24,4,IF($A32-$A$4&lt;=30,5,IF($A32-$A$4&lt;=36,6,IF($A32-$A$4&lt;=42,7,IF($A32-$A$4&lt;=48,8,IF($A32-$A$4&lt;=54,9,IF($A32-$A$4&lt;=60,10,IF($A32-$A$4&lt;=66,11,IF($A32-$A$4&lt;=72,12)))))))))))</f>
        <v>3</v>
      </c>
      <c r="F32" s="13">
        <f>IF($A32-$A$5&lt;=12,2,IF($A32-$A$5&lt;=18,3,IF($A32-$A$5&lt;=24,4,IF($A32-$A$5&lt;=30,5,IF($A32-$A$5&lt;=36,6,IF($A32-$A$5&lt;=42,7,IF($A32-$A$5&lt;=48,8,IF($A32-$A$5&lt;=54,9,IF($A32-$A$5&lt;=60,10,IF($A32-$A$5&lt;=66,11,IF($A32-$A$5&lt;=72,12)))))))))))</f>
        <v>3</v>
      </c>
      <c r="G32" s="13">
        <f t="shared" si="0"/>
        <v>3</v>
      </c>
      <c r="H32" s="13">
        <f t="shared" si="1"/>
        <v>3</v>
      </c>
      <c r="I32" s="13">
        <f t="shared" si="2"/>
        <v>3</v>
      </c>
      <c r="J32" s="18">
        <f t="shared" si="3"/>
        <v>3</v>
      </c>
      <c r="K32" s="13">
        <f t="shared" si="4"/>
        <v>3</v>
      </c>
      <c r="L32" s="18">
        <f t="shared" si="5"/>
        <v>3</v>
      </c>
      <c r="M32" s="13">
        <f t="shared" si="6"/>
        <v>3</v>
      </c>
      <c r="N32" s="13">
        <f t="shared" si="7"/>
        <v>2</v>
      </c>
      <c r="O32" s="13">
        <f t="shared" si="8"/>
        <v>2</v>
      </c>
      <c r="P32" s="18">
        <f t="shared" si="9"/>
        <v>2</v>
      </c>
      <c r="Q32" s="13">
        <f t="shared" si="10"/>
        <v>2</v>
      </c>
      <c r="R32" s="18">
        <f t="shared" si="11"/>
        <v>2</v>
      </c>
      <c r="S32" s="13">
        <f t="shared" si="12"/>
        <v>2</v>
      </c>
      <c r="T32" s="18">
        <f t="shared" si="13"/>
        <v>2</v>
      </c>
      <c r="U32" s="13">
        <f t="shared" si="14"/>
        <v>2</v>
      </c>
      <c r="V32" s="18">
        <f t="shared" si="15"/>
        <v>2</v>
      </c>
      <c r="W32" s="13">
        <f t="shared" si="16"/>
        <v>2</v>
      </c>
      <c r="X32" s="13">
        <f t="shared" si="17"/>
        <v>2</v>
      </c>
      <c r="Y32" s="13">
        <f t="shared" si="18"/>
        <v>2</v>
      </c>
      <c r="Z32" s="18">
        <f t="shared" si="19"/>
        <v>2</v>
      </c>
      <c r="AA32" s="13">
        <f t="shared" si="20"/>
        <v>2</v>
      </c>
      <c r="AB32" s="13">
        <f t="shared" si="21"/>
        <v>2</v>
      </c>
      <c r="AC32" s="13">
        <f t="shared" si="22"/>
        <v>2</v>
      </c>
      <c r="AD32" s="13">
        <f t="shared" si="23"/>
        <v>2</v>
      </c>
      <c r="AE32" s="18">
        <f t="shared" si="24"/>
        <v>2</v>
      </c>
      <c r="AF32" s="18">
        <f t="shared" ref="AF32:AF46" si="25">IF($A32-$A$31&lt;=12,2,IF($A32-$A$31&lt;=18,3,IF($A32-$A$31&lt;=24,4,IF($A32-$A$31&lt;=30,5,IF($A32-$A$31&lt;=36,6,IF($A32-$A$31&lt;=42,7,IF($A32-$A$31&lt;=48,8,IF($A32-$A$31&lt;=54,9,IF($A32-$A$31&lt;=60,10,IF($A32-$A$31&lt;=66,11,IF($A32-$A$31&lt;=72,12)))))))))))</f>
        <v>2</v>
      </c>
      <c r="AG32" s="14" t="str">
        <f>B32</f>
        <v>御湾雅墅</v>
      </c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44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</row>
    <row r="33" s="3" customFormat="1" customHeight="1" spans="1:64">
      <c r="A33" s="8">
        <v>20.3</v>
      </c>
      <c r="B33" s="8" t="s">
        <v>113</v>
      </c>
      <c r="C33" s="13">
        <f>IF($A33-$A$2&lt;=12,2,IF($A33-$A$2&lt;=18,3,IF($A33-$A$2&lt;=24,4,IF($A33-$A$2&lt;=30,5,IF($A33-$A$2&lt;=36,6,IF($A33-$A$2&lt;=42,7,IF($A33-$A$2&lt;=48,8,IF($A33-$A$2&lt;=54,9,IF($A33-$A$2&lt;=60,10,IF($A33-$A$2&lt;=66,11,IF($A33-$A$2&lt;=72,12)))))))))))</f>
        <v>4</v>
      </c>
      <c r="D33" s="13">
        <f>IF($A33-$A$3&lt;=12,2,IF($A33-$A$3&lt;=18,3,IF($A33-$A$3&lt;=24,4,IF($A33-$A$3&lt;=30,5,IF($A33-$A$3&lt;=36,6,IF($A33-$A$3&lt;=42,7,IF($A33-$A$3&lt;=48,8,IF($A33-$A$3&lt;=54,9,IF($A33-$A$3&lt;=60,10,IF($A33-$A$3&lt;=66,11,IF($A33-$A$3&lt;=72,12)))))))))))</f>
        <v>4</v>
      </c>
      <c r="E33" s="13">
        <f>IF($A33-$A$4&lt;=12,2,IF($A33-$A$4&lt;18,3,IF($A33-$A$4&lt;=24,4,IF($A33-$A$4&lt;=30,5,IF($A33-$A$4&lt;=36,6,IF($A33-$A$4&lt;=42,7,IF($A33-$A$4&lt;=48,8,IF($A33-$A$4&lt;=54,9,IF($A33-$A$4&lt;=60,10,IF($A33-$A$4&lt;=66,11,IF($A33-$A$4&lt;=72,12)))))))))))</f>
        <v>3</v>
      </c>
      <c r="F33" s="13">
        <f>IF($A33-$A$5&lt;=12,2,IF($A33-$A$5&lt;=18,3,IF($A33-$A$5&lt;=24,4,IF($A33-$A$5&lt;=30,5,IF($A33-$A$5&lt;=36,6,IF($A33-$A$5&lt;=42,7,IF($A33-$A$5&lt;=48,8,IF($A33-$A$5&lt;=54,9,IF($A33-$A$5&lt;=60,10,IF($A33-$A$5&lt;=66,11,IF($A33-$A$5&lt;=72,12)))))))))))</f>
        <v>3</v>
      </c>
      <c r="G33" s="13">
        <f t="shared" si="0"/>
        <v>3</v>
      </c>
      <c r="H33" s="13">
        <f t="shared" si="1"/>
        <v>3</v>
      </c>
      <c r="I33" s="13">
        <f t="shared" si="2"/>
        <v>3</v>
      </c>
      <c r="J33" s="18">
        <f t="shared" si="3"/>
        <v>3</v>
      </c>
      <c r="K33" s="13">
        <f t="shared" si="4"/>
        <v>3</v>
      </c>
      <c r="L33" s="18">
        <f t="shared" si="5"/>
        <v>3</v>
      </c>
      <c r="M33" s="13">
        <f t="shared" si="6"/>
        <v>3</v>
      </c>
      <c r="N33" s="13">
        <f t="shared" si="7"/>
        <v>3</v>
      </c>
      <c r="O33" s="13">
        <f t="shared" si="8"/>
        <v>2</v>
      </c>
      <c r="P33" s="18">
        <f t="shared" si="9"/>
        <v>2</v>
      </c>
      <c r="Q33" s="13">
        <f t="shared" si="10"/>
        <v>2</v>
      </c>
      <c r="R33" s="18">
        <f t="shared" si="11"/>
        <v>2</v>
      </c>
      <c r="S33" s="13">
        <f t="shared" si="12"/>
        <v>2</v>
      </c>
      <c r="T33" s="18">
        <f t="shared" si="13"/>
        <v>2</v>
      </c>
      <c r="U33" s="13">
        <f t="shared" si="14"/>
        <v>2</v>
      </c>
      <c r="V33" s="18">
        <f t="shared" si="15"/>
        <v>2</v>
      </c>
      <c r="W33" s="13">
        <f t="shared" si="16"/>
        <v>2</v>
      </c>
      <c r="X33" s="13">
        <f t="shared" si="17"/>
        <v>2</v>
      </c>
      <c r="Y33" s="13">
        <f t="shared" si="18"/>
        <v>2</v>
      </c>
      <c r="Z33" s="18">
        <f t="shared" si="19"/>
        <v>2</v>
      </c>
      <c r="AA33" s="13">
        <f t="shared" si="20"/>
        <v>2</v>
      </c>
      <c r="AB33" s="13">
        <f t="shared" si="21"/>
        <v>2</v>
      </c>
      <c r="AC33" s="13">
        <f t="shared" si="22"/>
        <v>2</v>
      </c>
      <c r="AD33" s="13">
        <f t="shared" si="23"/>
        <v>2</v>
      </c>
      <c r="AE33" s="18">
        <f t="shared" si="24"/>
        <v>2</v>
      </c>
      <c r="AF33" s="18">
        <f t="shared" si="25"/>
        <v>2</v>
      </c>
      <c r="AG33" s="13">
        <f t="shared" ref="AG33:AG46" si="26">IF($A33-$A$32&lt;=12,2,IF($A33-$A$32&lt;=18,3,IF($A33-$A$32&lt;=24,4,IF($A33-$A$32&lt;=30,5,IF($A33-$A$32&lt;=36,6,IF($A33-$A$32&lt;=42,7,IF($A33-$A$32&lt;=48,8,IF($A33-$A$32&lt;=54,9,IF($A33-$A$32&lt;=60,10,IF($A33-$A$32&lt;=66,11,IF($A33-$A$32&lt;=72,12)))))))))))</f>
        <v>2</v>
      </c>
      <c r="AH33" s="14" t="str">
        <f>B33</f>
        <v>鹿江风华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44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="3" customFormat="1" customHeight="1" spans="1:64">
      <c r="A34" s="8">
        <v>20.9</v>
      </c>
      <c r="B34" s="8" t="s">
        <v>114</v>
      </c>
      <c r="C34" s="13">
        <f>IF($A34-$A$2&lt;=12,2,IF($A34-$A$2&lt;=18,3,IF($A34-$A$2&lt;=24,4,IF($A34-$A$2&lt;=30,5,IF($A34-$A$2&lt;=36,6,IF($A34-$A$2&lt;=42,7,IF($A34-$A$2&lt;=48,8,IF($A34-$A$2&lt;=54,9,IF($A34-$A$2&lt;=60,10,IF($A34-$A$2&lt;=66,11,IF($A34-$A$2&lt;=72,12)))))))))))</f>
        <v>4</v>
      </c>
      <c r="D34" s="13">
        <f>IF($A34-$A$3&lt;=12,2,IF($A34-$A$3&lt;=18,3,IF($A34-$A$3&lt;=24,4,IF($A34-$A$3&lt;=30,5,IF($A34-$A$3&lt;=36,6,IF($A34-$A$3&lt;=42,7,IF($A34-$A$3&lt;=48,8,IF($A34-$A$3&lt;=54,9,IF($A34-$A$3&lt;=60,10,IF($A34-$A$3&lt;=66,11,IF($A34-$A$3&lt;=72,12)))))))))))</f>
        <v>4</v>
      </c>
      <c r="E34" s="13">
        <f>IF($A34-$A$4&lt;=12,2,IF($A34-$A$4&lt;18,3,IF($A34-$A$4&lt;=24,4,IF($A34-$A$4&lt;=30,5,IF($A34-$A$4&lt;=36,6,IF($A34-$A$4&lt;=42,7,IF($A34-$A$4&lt;=48,8,IF($A34-$A$4&lt;=54,9,IF($A34-$A$4&lt;=60,10,IF($A34-$A$4&lt;=66,11,IF($A34-$A$4&lt;=72,12)))))))))))</f>
        <v>4</v>
      </c>
      <c r="F34" s="13">
        <f>IF($A34-$A$5&lt;=12,2,IF($A34-$A$5&lt;=18,3,IF($A34-$A$5&lt;=24,4,IF($A34-$A$5&lt;=30,5,IF($A34-$A$5&lt;=36,6,IF($A34-$A$5&lt;=42,7,IF($A34-$A$5&lt;=48,8,IF($A34-$A$5&lt;=54,9,IF($A34-$A$5&lt;=60,10,IF($A34-$A$5&lt;=66,11,IF($A34-$A$5&lt;=72,12)))))))))))</f>
        <v>3</v>
      </c>
      <c r="G34" s="13">
        <f t="shared" si="0"/>
        <v>3</v>
      </c>
      <c r="H34" s="13">
        <f t="shared" si="1"/>
        <v>3</v>
      </c>
      <c r="I34" s="13">
        <f t="shared" si="2"/>
        <v>3</v>
      </c>
      <c r="J34" s="18">
        <f t="shared" si="3"/>
        <v>3</v>
      </c>
      <c r="K34" s="13">
        <f t="shared" si="4"/>
        <v>3</v>
      </c>
      <c r="L34" s="18">
        <f t="shared" si="5"/>
        <v>3</v>
      </c>
      <c r="M34" s="13">
        <f t="shared" si="6"/>
        <v>3</v>
      </c>
      <c r="N34" s="13">
        <f t="shared" si="7"/>
        <v>3</v>
      </c>
      <c r="O34" s="13">
        <f t="shared" si="8"/>
        <v>2</v>
      </c>
      <c r="P34" s="18">
        <f t="shared" si="9"/>
        <v>2</v>
      </c>
      <c r="Q34" s="13">
        <f t="shared" si="10"/>
        <v>2</v>
      </c>
      <c r="R34" s="18">
        <f t="shared" si="11"/>
        <v>2</v>
      </c>
      <c r="S34" s="13">
        <f t="shared" si="12"/>
        <v>2</v>
      </c>
      <c r="T34" s="18">
        <f t="shared" si="13"/>
        <v>2</v>
      </c>
      <c r="U34" s="13">
        <f t="shared" si="14"/>
        <v>2</v>
      </c>
      <c r="V34" s="18">
        <f t="shared" si="15"/>
        <v>2</v>
      </c>
      <c r="W34" s="13">
        <f t="shared" si="16"/>
        <v>2</v>
      </c>
      <c r="X34" s="13">
        <f t="shared" si="17"/>
        <v>2</v>
      </c>
      <c r="Y34" s="13">
        <f t="shared" si="18"/>
        <v>2</v>
      </c>
      <c r="Z34" s="18">
        <f t="shared" si="19"/>
        <v>2</v>
      </c>
      <c r="AA34" s="13">
        <f t="shared" si="20"/>
        <v>2</v>
      </c>
      <c r="AB34" s="13">
        <f t="shared" si="21"/>
        <v>2</v>
      </c>
      <c r="AC34" s="13">
        <f t="shared" si="22"/>
        <v>2</v>
      </c>
      <c r="AD34" s="13">
        <f t="shared" si="23"/>
        <v>2</v>
      </c>
      <c r="AE34" s="18">
        <f t="shared" si="24"/>
        <v>2</v>
      </c>
      <c r="AF34" s="18">
        <f t="shared" si="25"/>
        <v>2</v>
      </c>
      <c r="AG34" s="13">
        <f t="shared" si="26"/>
        <v>2</v>
      </c>
      <c r="AH34" s="13">
        <f t="shared" ref="AH34:AH46" si="27">IF($A34-$A$33&lt;=12,2,IF($A34-$A$33&lt;=18,3,IF($A34-$A$33&lt;=24,4,IF($A34-$A$33&lt;=30,5,IF($A34-$A$33&lt;=36,6,IF($A34-$A$33&lt;=42,7,IF($A34-$A$33&lt;=48,8,IF($A34-$A$33&lt;=54,9,IF($A34-$A$33&lt;=60,10,IF($A34-$A$33&lt;=66,11,IF($A34-$A$33&lt;=72,12)))))))))))</f>
        <v>2</v>
      </c>
      <c r="AI34" s="14" t="str">
        <f>B34</f>
        <v>保利鹿江来</v>
      </c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44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</row>
    <row r="35" s="3" customFormat="1" customHeight="1" spans="1:64">
      <c r="A35" s="8">
        <v>21.4</v>
      </c>
      <c r="B35" s="8" t="s">
        <v>115</v>
      </c>
      <c r="C35" s="13">
        <f>IF($A35-$A$2&lt;=12,2,IF($A35-$A$2&lt;=18,3,IF($A35-$A$2&lt;=24,4,IF($A35-$A$2&lt;=30,5,IF($A35-$A$2&lt;=36,6,IF($A35-$A$2&lt;=42,7,IF($A35-$A$2&lt;=48,8,IF($A35-$A$2&lt;=54,9,IF($A35-$A$2&lt;=60,10,IF($A35-$A$2&lt;=66,11,IF($A35-$A$2&lt;=72,12)))))))))))</f>
        <v>4</v>
      </c>
      <c r="D35" s="13">
        <f>IF($A35-$A$3&lt;=12,2,IF($A35-$A$3&lt;=18,3,IF($A35-$A$3&lt;=24,4,IF($A35-$A$3&lt;=30,5,IF($A35-$A$3&lt;=36,6,IF($A35-$A$3&lt;=42,7,IF($A35-$A$3&lt;=48,8,IF($A35-$A$3&lt;=54,9,IF($A35-$A$3&lt;=60,10,IF($A35-$A$3&lt;=66,11,IF($A35-$A$3&lt;=72,12)))))))))))</f>
        <v>4</v>
      </c>
      <c r="E35" s="13">
        <f>IF($A35-$A$4&lt;=12,2,IF($A35-$A$4&lt;18,3,IF($A35-$A$4&lt;=24,4,IF($A35-$A$4&lt;=30,5,IF($A35-$A$4&lt;=36,6,IF($A35-$A$4&lt;=42,7,IF($A35-$A$4&lt;=48,8,IF($A35-$A$4&lt;=54,9,IF($A35-$A$4&lt;=60,10,IF($A35-$A$4&lt;=66,11,IF($A35-$A$4&lt;=72,12)))))))))))</f>
        <v>4</v>
      </c>
      <c r="F35" s="13">
        <f>IF($A35-$A$5&lt;=12,2,IF($A35-$A$5&lt;=18,3,IF($A35-$A$5&lt;=24,4,IF($A35-$A$5&lt;=30,5,IF($A35-$A$5&lt;=36,6,IF($A35-$A$5&lt;=42,7,IF($A35-$A$5&lt;=48,8,IF($A35-$A$5&lt;=54,9,IF($A35-$A$5&lt;=60,10,IF($A35-$A$5&lt;=66,11,IF($A35-$A$5&lt;=72,12)))))))))))</f>
        <v>3</v>
      </c>
      <c r="G35" s="13">
        <f t="shared" si="0"/>
        <v>3</v>
      </c>
      <c r="H35" s="13">
        <f t="shared" si="1"/>
        <v>3</v>
      </c>
      <c r="I35" s="13">
        <f t="shared" si="2"/>
        <v>3</v>
      </c>
      <c r="J35" s="18">
        <f t="shared" si="3"/>
        <v>3</v>
      </c>
      <c r="K35" s="13">
        <f t="shared" si="4"/>
        <v>3</v>
      </c>
      <c r="L35" s="18">
        <f t="shared" si="5"/>
        <v>3</v>
      </c>
      <c r="M35" s="13">
        <f t="shared" si="6"/>
        <v>3</v>
      </c>
      <c r="N35" s="13">
        <f t="shared" si="7"/>
        <v>3</v>
      </c>
      <c r="O35" s="13">
        <f t="shared" si="8"/>
        <v>3</v>
      </c>
      <c r="P35" s="18">
        <f t="shared" si="9"/>
        <v>2</v>
      </c>
      <c r="Q35" s="13">
        <f t="shared" si="10"/>
        <v>2</v>
      </c>
      <c r="R35" s="18">
        <f t="shared" si="11"/>
        <v>2</v>
      </c>
      <c r="S35" s="13">
        <f t="shared" si="12"/>
        <v>2</v>
      </c>
      <c r="T35" s="18">
        <f t="shared" si="13"/>
        <v>2</v>
      </c>
      <c r="U35" s="13">
        <f t="shared" si="14"/>
        <v>2</v>
      </c>
      <c r="V35" s="18">
        <f t="shared" si="15"/>
        <v>2</v>
      </c>
      <c r="W35" s="13">
        <f t="shared" si="16"/>
        <v>2</v>
      </c>
      <c r="X35" s="13">
        <f t="shared" si="17"/>
        <v>2</v>
      </c>
      <c r="Y35" s="13">
        <f t="shared" si="18"/>
        <v>2</v>
      </c>
      <c r="Z35" s="18">
        <f t="shared" si="19"/>
        <v>2</v>
      </c>
      <c r="AA35" s="13">
        <f t="shared" si="20"/>
        <v>2</v>
      </c>
      <c r="AB35" s="13">
        <f t="shared" si="21"/>
        <v>2</v>
      </c>
      <c r="AC35" s="13">
        <f t="shared" si="22"/>
        <v>2</v>
      </c>
      <c r="AD35" s="13">
        <f t="shared" si="23"/>
        <v>2</v>
      </c>
      <c r="AE35" s="18">
        <f t="shared" si="24"/>
        <v>2</v>
      </c>
      <c r="AF35" s="18">
        <f t="shared" si="25"/>
        <v>2</v>
      </c>
      <c r="AG35" s="13">
        <f t="shared" si="26"/>
        <v>2</v>
      </c>
      <c r="AH35" s="13">
        <f t="shared" si="27"/>
        <v>2</v>
      </c>
      <c r="AI35" s="13">
        <f t="shared" ref="AI35:AI46" si="28">IF($A35-$A$34&lt;=12,2,IF($A35-$A$34&lt;=18,3,IF($A35-$A$34&lt;=24,4,IF($A35-$A$34&lt;=30,5,IF($A35-$A$34&lt;=36,6,IF($A35-$A$34&lt;=42,7,IF($A35-$A$34&lt;=48,8,IF($A35-$A$34&lt;=54,9,IF($A35-$A$34&lt;=60,10,IF($A35-$A$34&lt;=66,11,IF($A35-$A$34&lt;=72,12)))))))))))</f>
        <v>2</v>
      </c>
      <c r="AJ35" s="14" t="str">
        <f>B35</f>
        <v>科贸职校</v>
      </c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44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="3" customFormat="1" customHeight="1" spans="1:64">
      <c r="A36" s="8">
        <v>22.3</v>
      </c>
      <c r="B36" s="8" t="s">
        <v>116</v>
      </c>
      <c r="C36" s="13">
        <f>IF($A36-$A$2&lt;=12,2,IF($A36-$A$2&lt;=18,3,IF($A36-$A$2&lt;=24,4,IF($A36-$A$2&lt;=30,5,IF($A36-$A$2&lt;=36,6,IF($A36-$A$2&lt;=42,7,IF($A36-$A$2&lt;=48,8,IF($A36-$A$2&lt;=54,9,IF($A36-$A$2&lt;=60,10,IF($A36-$A$2&lt;=66,11,IF($A36-$A$2&lt;=72,12)))))))))))</f>
        <v>4</v>
      </c>
      <c r="D36" s="13">
        <f>IF($A36-$A$3&lt;=12,2,IF($A36-$A$3&lt;=18,3,IF($A36-$A$3&lt;=24,4,IF($A36-$A$3&lt;=30,5,IF($A36-$A$3&lt;=36,6,IF($A36-$A$3&lt;=42,7,IF($A36-$A$3&lt;=48,8,IF($A36-$A$3&lt;=54,9,IF($A36-$A$3&lt;=60,10,IF($A36-$A$3&lt;=66,11,IF($A36-$A$3&lt;=72,12)))))))))))</f>
        <v>4</v>
      </c>
      <c r="E36" s="13">
        <f>IF($A36-$A$4&lt;=12,2,IF($A36-$A$4&lt;18,3,IF($A36-$A$4&lt;=24,4,IF($A36-$A$4&lt;=30,5,IF($A36-$A$4&lt;=36,6,IF($A36-$A$4&lt;=42,7,IF($A36-$A$4&lt;=48,8,IF($A36-$A$4&lt;=54,9,IF($A36-$A$4&lt;=60,10,IF($A36-$A$4&lt;=66,11,IF($A36-$A$4&lt;=72,12)))))))))))</f>
        <v>4</v>
      </c>
      <c r="F36" s="13">
        <f>IF($A36-$A$5&lt;=12,2,IF($A36-$A$5&lt;=18,3,IF($A36-$A$5&lt;=24,4,IF($A36-$A$5&lt;=30,5,IF($A36-$A$5&lt;=36,6,IF($A36-$A$5&lt;=42,7,IF($A36-$A$5&lt;=48,8,IF($A36-$A$5&lt;=54,9,IF($A36-$A$5&lt;=60,10,IF($A36-$A$5&lt;=66,11,IF($A36-$A$5&lt;=72,12)))))))))))</f>
        <v>4</v>
      </c>
      <c r="G36" s="13">
        <f t="shared" si="0"/>
        <v>3</v>
      </c>
      <c r="H36" s="13">
        <f t="shared" si="1"/>
        <v>3</v>
      </c>
      <c r="I36" s="13">
        <f t="shared" si="2"/>
        <v>3</v>
      </c>
      <c r="J36" s="18">
        <f t="shared" si="3"/>
        <v>3</v>
      </c>
      <c r="K36" s="13">
        <f t="shared" si="4"/>
        <v>3</v>
      </c>
      <c r="L36" s="18">
        <f t="shared" si="5"/>
        <v>3</v>
      </c>
      <c r="M36" s="13">
        <f t="shared" si="6"/>
        <v>3</v>
      </c>
      <c r="N36" s="13">
        <f t="shared" si="7"/>
        <v>3</v>
      </c>
      <c r="O36" s="13">
        <f t="shared" si="8"/>
        <v>3</v>
      </c>
      <c r="P36" s="18">
        <f t="shared" si="9"/>
        <v>3</v>
      </c>
      <c r="Q36" s="13">
        <f t="shared" si="10"/>
        <v>3</v>
      </c>
      <c r="R36" s="18">
        <f t="shared" si="11"/>
        <v>2</v>
      </c>
      <c r="S36" s="13">
        <f t="shared" si="12"/>
        <v>2</v>
      </c>
      <c r="T36" s="18">
        <f t="shared" si="13"/>
        <v>2</v>
      </c>
      <c r="U36" s="13">
        <f t="shared" si="14"/>
        <v>2</v>
      </c>
      <c r="V36" s="18">
        <f t="shared" si="15"/>
        <v>2</v>
      </c>
      <c r="W36" s="13">
        <f t="shared" si="16"/>
        <v>2</v>
      </c>
      <c r="X36" s="13">
        <f t="shared" si="17"/>
        <v>2</v>
      </c>
      <c r="Y36" s="13">
        <f t="shared" si="18"/>
        <v>2</v>
      </c>
      <c r="Z36" s="18">
        <f t="shared" si="19"/>
        <v>2</v>
      </c>
      <c r="AA36" s="13">
        <f t="shared" si="20"/>
        <v>2</v>
      </c>
      <c r="AB36" s="13">
        <f t="shared" si="21"/>
        <v>2</v>
      </c>
      <c r="AC36" s="13">
        <f t="shared" si="22"/>
        <v>2</v>
      </c>
      <c r="AD36" s="13">
        <f t="shared" si="23"/>
        <v>2</v>
      </c>
      <c r="AE36" s="18">
        <f t="shared" si="24"/>
        <v>2</v>
      </c>
      <c r="AF36" s="18">
        <f t="shared" si="25"/>
        <v>2</v>
      </c>
      <c r="AG36" s="13">
        <f t="shared" si="26"/>
        <v>2</v>
      </c>
      <c r="AH36" s="13">
        <f t="shared" si="27"/>
        <v>2</v>
      </c>
      <c r="AI36" s="13">
        <f t="shared" si="28"/>
        <v>2</v>
      </c>
      <c r="AJ36" s="13">
        <f t="shared" ref="AJ36:AJ46" si="29">IF($A36-$A$35&lt;=12,2,IF($A36-$A$35&lt;=18,3,IF($A36-$A$35&lt;=24,4,IF($A36-$A$35&lt;=30,5,IF($A36-$A$35&lt;=36,6,IF($A36-$A$35&lt;=42,7,IF($A36-$A$35&lt;=48,8,IF($A36-$A$35&lt;=54,9,IF($A36-$A$35&lt;=60,10,IF($A36-$A$35&lt;=66,11,IF($A36-$A$35&lt;=72,12)))))))))))</f>
        <v>2</v>
      </c>
      <c r="AK36" s="14" t="str">
        <f>B36</f>
        <v>惠州中学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44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="3" customFormat="1" customHeight="1" spans="1:64">
      <c r="A37" s="8">
        <v>23.1</v>
      </c>
      <c r="B37" s="8" t="s">
        <v>117</v>
      </c>
      <c r="C37" s="13">
        <f>IF($A37-$A$2&lt;=12,2,IF($A37-$A$2&lt;=18,3,IF($A37-$A$2&lt;=24,4,IF($A37-$A$2&lt;=30,5,IF($A37-$A$2&lt;=36,6,IF($A37-$A$2&lt;=42,7,IF($A37-$A$2&lt;=48,8,IF($A37-$A$2&lt;=54,9,IF($A37-$A$2&lt;=60,10,IF($A37-$A$2&lt;=66,11,IF($A37-$A$2&lt;=72,12)))))))))))</f>
        <v>4</v>
      </c>
      <c r="D37" s="13">
        <f>IF($A37-$A$3&lt;=12,2,IF($A37-$A$3&lt;=18,3,IF($A37-$A$3&lt;=24,4,IF($A37-$A$3&lt;=30,5,IF($A37-$A$3&lt;=36,6,IF($A37-$A$3&lt;=42,7,IF($A37-$A$3&lt;=48,8,IF($A37-$A$3&lt;=54,9,IF($A37-$A$3&lt;=60,10,IF($A37-$A$3&lt;=66,11,IF($A37-$A$3&lt;=72,12)))))))))))</f>
        <v>4</v>
      </c>
      <c r="E37" s="13">
        <f>IF($A37-$A$4&lt;=12,2,IF($A37-$A$4&lt;18,3,IF($A37-$A$4&lt;=24,4,IF($A37-$A$4&lt;=30,5,IF($A37-$A$4&lt;=36,6,IF($A37-$A$4&lt;=42,7,IF($A37-$A$4&lt;=48,8,IF($A37-$A$4&lt;=54,9,IF($A37-$A$4&lt;=60,10,IF($A37-$A$4&lt;=66,11,IF($A37-$A$4&lt;=72,12)))))))))))</f>
        <v>4</v>
      </c>
      <c r="F37" s="13">
        <f>IF($A37-$A$5&lt;=12,2,IF($A37-$A$5&lt;=18,3,IF($A37-$A$5&lt;=24,4,IF($A37-$A$5&lt;=30,5,IF($A37-$A$5&lt;=36,6,IF($A37-$A$5&lt;=42,7,IF($A37-$A$5&lt;=48,8,IF($A37-$A$5&lt;=54,9,IF($A37-$A$5&lt;=60,10,IF($A37-$A$5&lt;=66,11,IF($A37-$A$5&lt;=72,12)))))))))))</f>
        <v>4</v>
      </c>
      <c r="G37" s="13">
        <f t="shared" si="0"/>
        <v>4</v>
      </c>
      <c r="H37" s="13">
        <f t="shared" si="1"/>
        <v>3</v>
      </c>
      <c r="I37" s="13">
        <f t="shared" si="2"/>
        <v>3</v>
      </c>
      <c r="J37" s="18">
        <f t="shared" si="3"/>
        <v>3</v>
      </c>
      <c r="K37" s="13">
        <f t="shared" si="4"/>
        <v>3</v>
      </c>
      <c r="L37" s="18">
        <f t="shared" si="5"/>
        <v>3</v>
      </c>
      <c r="M37" s="13">
        <f t="shared" si="6"/>
        <v>3</v>
      </c>
      <c r="N37" s="13">
        <f t="shared" si="7"/>
        <v>3</v>
      </c>
      <c r="O37" s="13">
        <f t="shared" si="8"/>
        <v>3</v>
      </c>
      <c r="P37" s="18">
        <f t="shared" si="9"/>
        <v>3</v>
      </c>
      <c r="Q37" s="13">
        <f t="shared" si="10"/>
        <v>3</v>
      </c>
      <c r="R37" s="18">
        <f t="shared" si="11"/>
        <v>3</v>
      </c>
      <c r="S37" s="13">
        <f t="shared" si="12"/>
        <v>2</v>
      </c>
      <c r="T37" s="18">
        <f t="shared" si="13"/>
        <v>2</v>
      </c>
      <c r="U37" s="13">
        <f t="shared" si="14"/>
        <v>2</v>
      </c>
      <c r="V37" s="18">
        <f t="shared" si="15"/>
        <v>2</v>
      </c>
      <c r="W37" s="13">
        <f t="shared" si="16"/>
        <v>2</v>
      </c>
      <c r="X37" s="13">
        <f t="shared" si="17"/>
        <v>2</v>
      </c>
      <c r="Y37" s="13">
        <f t="shared" si="18"/>
        <v>2</v>
      </c>
      <c r="Z37" s="18">
        <f t="shared" si="19"/>
        <v>2</v>
      </c>
      <c r="AA37" s="13">
        <f t="shared" si="20"/>
        <v>2</v>
      </c>
      <c r="AB37" s="13">
        <f t="shared" si="21"/>
        <v>2</v>
      </c>
      <c r="AC37" s="13">
        <f t="shared" si="22"/>
        <v>2</v>
      </c>
      <c r="AD37" s="13">
        <f t="shared" si="23"/>
        <v>2</v>
      </c>
      <c r="AE37" s="18">
        <f t="shared" si="24"/>
        <v>2</v>
      </c>
      <c r="AF37" s="18">
        <f t="shared" si="25"/>
        <v>2</v>
      </c>
      <c r="AG37" s="13">
        <f t="shared" si="26"/>
        <v>2</v>
      </c>
      <c r="AH37" s="13">
        <f t="shared" si="27"/>
        <v>2</v>
      </c>
      <c r="AI37" s="13">
        <f t="shared" si="28"/>
        <v>2</v>
      </c>
      <c r="AJ37" s="13">
        <f t="shared" si="29"/>
        <v>2</v>
      </c>
      <c r="AK37" s="18">
        <f t="shared" ref="AK37:AK46" si="30">IF($A37-$A$36&lt;=12,2,IF($A37-$A$36&lt;=18,3,IF($A37-$A$36&lt;=24,4,IF($A37-$A$36&lt;=30,5,IF($A37-$A$36&lt;=36,6,IF($A37-$A$36&lt;=42,7,IF($A37-$A$36&lt;=48,8,IF($A37-$A$36&lt;=54,9,IF($A37-$A$36&lt;=60,10,IF($A37-$A$36&lt;=66,11,IF($A37-$A$36&lt;=72,12)))))))))))</f>
        <v>2</v>
      </c>
      <c r="AL37" s="14" t="str">
        <f>B37</f>
        <v>沿湖南路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4"/>
      <c r="BB37" s="45"/>
      <c r="BC37" s="45"/>
      <c r="BD37" s="45"/>
      <c r="BE37" s="45"/>
      <c r="BF37" s="45"/>
      <c r="BG37" s="47"/>
      <c r="BH37" s="47"/>
      <c r="BI37" s="47"/>
      <c r="BJ37" s="47"/>
      <c r="BK37" s="47"/>
      <c r="BL37" s="47"/>
    </row>
    <row r="38" s="3" customFormat="1" customHeight="1" spans="1:64">
      <c r="A38" s="8">
        <v>23.4</v>
      </c>
      <c r="B38" s="8" t="s">
        <v>118</v>
      </c>
      <c r="C38" s="13">
        <f>IF($A38-$A$2&lt;=12,2,IF($A38-$A$2&lt;=18,3,IF($A38-$A$2&lt;=24,4,IF($A38-$A$2&lt;=30,5,IF($A38-$A$2&lt;=36,6,IF($A38-$A$2&lt;=42,7,IF($A38-$A$2&lt;=48,8,IF($A38-$A$2&lt;=54,9,IF($A38-$A$2&lt;=60,10,IF($A38-$A$2&lt;=66,11,IF($A38-$A$2&lt;=72,12)))))))))))</f>
        <v>4</v>
      </c>
      <c r="D38" s="13">
        <f>IF($A38-$A$3&lt;=12,2,IF($A38-$A$3&lt;=18,3,IF($A38-$A$3&lt;=24,4,IF($A38-$A$3&lt;=30,5,IF($A38-$A$3&lt;=36,6,IF($A38-$A$3&lt;=42,7,IF($A38-$A$3&lt;=48,8,IF($A38-$A$3&lt;=54,9,IF($A38-$A$3&lt;=60,10,IF($A38-$A$3&lt;=66,11,IF($A38-$A$3&lt;=72,12)))))))))))</f>
        <v>4</v>
      </c>
      <c r="E38" s="13">
        <f>IF($A38-$A$4&lt;=12,2,IF($A38-$A$4&lt;18,3,IF($A38-$A$4&lt;=24,4,IF($A38-$A$4&lt;=30,5,IF($A38-$A$4&lt;=36,6,IF($A38-$A$4&lt;=42,7,IF($A38-$A$4&lt;=48,8,IF($A38-$A$4&lt;=54,9,IF($A38-$A$4&lt;=60,10,IF($A38-$A$4&lt;=66,11,IF($A38-$A$4&lt;=72,12)))))))))))</f>
        <v>4</v>
      </c>
      <c r="F38" s="13">
        <f>IF($A38-$A$5&lt;=12,2,IF($A38-$A$5&lt;=18,3,IF($A38-$A$5&lt;=24,4,IF($A38-$A$5&lt;=30,5,IF($A38-$A$5&lt;=36,6,IF($A38-$A$5&lt;=42,7,IF($A38-$A$5&lt;=48,8,IF($A38-$A$5&lt;=54,9,IF($A38-$A$5&lt;=60,10,IF($A38-$A$5&lt;=66,11,IF($A38-$A$5&lt;=72,12)))))))))))</f>
        <v>4</v>
      </c>
      <c r="G38" s="13">
        <f t="shared" si="0"/>
        <v>4</v>
      </c>
      <c r="H38" s="13">
        <f t="shared" si="1"/>
        <v>4</v>
      </c>
      <c r="I38" s="13">
        <f t="shared" si="2"/>
        <v>3</v>
      </c>
      <c r="J38" s="18">
        <f t="shared" si="3"/>
        <v>3</v>
      </c>
      <c r="K38" s="13">
        <f t="shared" si="4"/>
        <v>3</v>
      </c>
      <c r="L38" s="18">
        <f t="shared" si="5"/>
        <v>3</v>
      </c>
      <c r="M38" s="13">
        <f t="shared" si="6"/>
        <v>3</v>
      </c>
      <c r="N38" s="13">
        <f t="shared" si="7"/>
        <v>3</v>
      </c>
      <c r="O38" s="13">
        <f t="shared" si="8"/>
        <v>3</v>
      </c>
      <c r="P38" s="18">
        <f t="shared" si="9"/>
        <v>3</v>
      </c>
      <c r="Q38" s="13">
        <f t="shared" si="10"/>
        <v>3</v>
      </c>
      <c r="R38" s="18">
        <f t="shared" si="11"/>
        <v>3</v>
      </c>
      <c r="S38" s="13">
        <f t="shared" si="12"/>
        <v>3</v>
      </c>
      <c r="T38" s="18">
        <f t="shared" si="13"/>
        <v>2</v>
      </c>
      <c r="U38" s="13">
        <f t="shared" si="14"/>
        <v>2</v>
      </c>
      <c r="V38" s="18">
        <f t="shared" si="15"/>
        <v>2</v>
      </c>
      <c r="W38" s="13">
        <f t="shared" si="16"/>
        <v>2</v>
      </c>
      <c r="X38" s="13">
        <f t="shared" si="17"/>
        <v>2</v>
      </c>
      <c r="Y38" s="13">
        <f t="shared" si="18"/>
        <v>2</v>
      </c>
      <c r="Z38" s="18">
        <f t="shared" si="19"/>
        <v>2</v>
      </c>
      <c r="AA38" s="13">
        <f t="shared" si="20"/>
        <v>2</v>
      </c>
      <c r="AB38" s="13">
        <f t="shared" si="21"/>
        <v>2</v>
      </c>
      <c r="AC38" s="13">
        <f t="shared" si="22"/>
        <v>2</v>
      </c>
      <c r="AD38" s="13">
        <f t="shared" si="23"/>
        <v>2</v>
      </c>
      <c r="AE38" s="18">
        <f t="shared" si="24"/>
        <v>2</v>
      </c>
      <c r="AF38" s="18">
        <f t="shared" si="25"/>
        <v>2</v>
      </c>
      <c r="AG38" s="13">
        <f t="shared" si="26"/>
        <v>2</v>
      </c>
      <c r="AH38" s="13">
        <f t="shared" si="27"/>
        <v>2</v>
      </c>
      <c r="AI38" s="13">
        <f t="shared" si="28"/>
        <v>2</v>
      </c>
      <c r="AJ38" s="13">
        <f t="shared" si="29"/>
        <v>2</v>
      </c>
      <c r="AK38" s="18">
        <f t="shared" si="30"/>
        <v>2</v>
      </c>
      <c r="AL38" s="13">
        <f t="shared" ref="AL38:AL46" si="31">IF($A38-$A$37&lt;=12,2,IF($A38-$A$37&lt;=18,3,IF($A38-$A$37&lt;=24,4,IF($A38-$A$37&lt;=30,5,IF($A38-$A$37&lt;=36,6,IF($A38-$A$37&lt;=42,7,IF($A38-$A$37&lt;=48,8,IF($A38-$A$37&lt;=54,9,IF($A38-$A$37&lt;=60,10,IF($A38-$A$37&lt;=66,11,IF($A38-$A$37&lt;=72,12)))))))))))</f>
        <v>2</v>
      </c>
      <c r="AM38" s="14" t="str">
        <f>B38</f>
        <v>东江湾文体公园</v>
      </c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44"/>
      <c r="BB38" s="45"/>
      <c r="BC38" s="45"/>
      <c r="BD38" s="45"/>
      <c r="BE38" s="45"/>
      <c r="BF38" s="45"/>
      <c r="BG38" s="47"/>
      <c r="BH38" s="47"/>
      <c r="BI38" s="47"/>
      <c r="BJ38" s="47"/>
      <c r="BK38" s="47"/>
      <c r="BL38" s="47"/>
    </row>
    <row r="39" s="3" customFormat="1" customHeight="1" spans="1:64">
      <c r="A39" s="8">
        <v>23.9</v>
      </c>
      <c r="B39" s="8" t="s">
        <v>119</v>
      </c>
      <c r="C39" s="13">
        <f>IF($A39-$A$2&lt;=12,2,IF($A39-$A$2&lt;=18,3,IF($A39-$A$2&lt;=24,4,IF($A39-$A$2&lt;=30,5,IF($A39-$A$2&lt;=36,6,IF($A39-$A$2&lt;=42,7,IF($A39-$A$2&lt;=48,8,IF($A39-$A$2&lt;=54,9,IF($A39-$A$2&lt;=60,10,IF($A39-$A$2&lt;=66,11,IF($A39-$A$2&lt;=72,12)))))))))))</f>
        <v>4</v>
      </c>
      <c r="D39" s="13">
        <f>IF($A39-$A$3&lt;=12,2,IF($A39-$A$3&lt;=18,3,IF($A39-$A$3&lt;=24,4,IF($A39-$A$3&lt;=30,5,IF($A39-$A$3&lt;=36,6,IF($A39-$A$3&lt;=42,7,IF($A39-$A$3&lt;=48,8,IF($A39-$A$3&lt;=54,9,IF($A39-$A$3&lt;=60,10,IF($A39-$A$3&lt;=66,11,IF($A39-$A$3&lt;=72,12)))))))))))</f>
        <v>4</v>
      </c>
      <c r="E39" s="13">
        <f>IF($A39-$A$4&lt;=12,2,IF($A39-$A$4&lt;18,3,IF($A39-$A$4&lt;=24,4,IF($A39-$A$4&lt;=30,5,IF($A39-$A$4&lt;=36,6,IF($A39-$A$4&lt;=42,7,IF($A39-$A$4&lt;=48,8,IF($A39-$A$4&lt;=54,9,IF($A39-$A$4&lt;=60,10,IF($A39-$A$4&lt;=66,11,IF($A39-$A$4&lt;=72,12)))))))))))</f>
        <v>4</v>
      </c>
      <c r="F39" s="13">
        <f>IF($A39-$A$5&lt;=12,2,IF($A39-$A$5&lt;=18,3,IF($A39-$A$5&lt;=24,4,IF($A39-$A$5&lt;=30,5,IF($A39-$A$5&lt;=36,6,IF($A39-$A$5&lt;=42,7,IF($A39-$A$5&lt;=48,8,IF($A39-$A$5&lt;=54,9,IF($A39-$A$5&lt;=60,10,IF($A39-$A$5&lt;=66,11,IF($A39-$A$5&lt;=72,12)))))))))))</f>
        <v>4</v>
      </c>
      <c r="G39" s="13">
        <f t="shared" si="0"/>
        <v>4</v>
      </c>
      <c r="H39" s="13">
        <f t="shared" si="1"/>
        <v>4</v>
      </c>
      <c r="I39" s="13">
        <f t="shared" si="2"/>
        <v>4</v>
      </c>
      <c r="J39" s="18">
        <f t="shared" si="3"/>
        <v>3</v>
      </c>
      <c r="K39" s="13">
        <f t="shared" si="4"/>
        <v>3</v>
      </c>
      <c r="L39" s="18">
        <f t="shared" si="5"/>
        <v>3</v>
      </c>
      <c r="M39" s="13">
        <f t="shared" si="6"/>
        <v>3</v>
      </c>
      <c r="N39" s="13">
        <f t="shared" si="7"/>
        <v>3</v>
      </c>
      <c r="O39" s="13">
        <f t="shared" si="8"/>
        <v>3</v>
      </c>
      <c r="P39" s="18">
        <f t="shared" si="9"/>
        <v>3</v>
      </c>
      <c r="Q39" s="13">
        <f t="shared" si="10"/>
        <v>3</v>
      </c>
      <c r="R39" s="18">
        <f t="shared" si="11"/>
        <v>3</v>
      </c>
      <c r="S39" s="13">
        <f t="shared" si="12"/>
        <v>3</v>
      </c>
      <c r="T39" s="18">
        <f t="shared" si="13"/>
        <v>3</v>
      </c>
      <c r="U39" s="13">
        <f t="shared" si="14"/>
        <v>2</v>
      </c>
      <c r="V39" s="18">
        <f t="shared" si="15"/>
        <v>2</v>
      </c>
      <c r="W39" s="13">
        <f t="shared" si="16"/>
        <v>2</v>
      </c>
      <c r="X39" s="13">
        <f t="shared" si="17"/>
        <v>2</v>
      </c>
      <c r="Y39" s="13">
        <f t="shared" si="18"/>
        <v>2</v>
      </c>
      <c r="Z39" s="18">
        <f t="shared" si="19"/>
        <v>2</v>
      </c>
      <c r="AA39" s="13">
        <f t="shared" si="20"/>
        <v>2</v>
      </c>
      <c r="AB39" s="13">
        <f t="shared" si="21"/>
        <v>2</v>
      </c>
      <c r="AC39" s="13">
        <f t="shared" si="22"/>
        <v>2</v>
      </c>
      <c r="AD39" s="13">
        <f t="shared" si="23"/>
        <v>2</v>
      </c>
      <c r="AE39" s="18">
        <f t="shared" si="24"/>
        <v>2</v>
      </c>
      <c r="AF39" s="18">
        <f t="shared" si="25"/>
        <v>2</v>
      </c>
      <c r="AG39" s="13">
        <f t="shared" si="26"/>
        <v>2</v>
      </c>
      <c r="AH39" s="13">
        <f t="shared" si="27"/>
        <v>2</v>
      </c>
      <c r="AI39" s="13">
        <f t="shared" si="28"/>
        <v>2</v>
      </c>
      <c r="AJ39" s="13">
        <f t="shared" si="29"/>
        <v>2</v>
      </c>
      <c r="AK39" s="18">
        <f t="shared" si="30"/>
        <v>2</v>
      </c>
      <c r="AL39" s="13">
        <f t="shared" si="31"/>
        <v>2</v>
      </c>
      <c r="AM39" s="18">
        <f t="shared" ref="AM39:AM46" si="32">IF($A39-$A$38&lt;=12,2,IF($A39-$A$38&lt;=18,3,IF($A39-$A$38&lt;=24,4,IF($A39-$A$38&lt;=30,5,IF($A39-$A$38&lt;=36,6,IF($A39-$A$38&lt;=42,7,IF($A39-$A$38&lt;=48,8,IF($A39-$A$38&lt;=54,9,IF($A39-$A$38&lt;=60,10,IF($A39-$A$38&lt;=66,11,IF($A39-$A$38&lt;=72,12)))))))))))</f>
        <v>2</v>
      </c>
      <c r="AN39" s="14" t="str">
        <f>B39</f>
        <v>高盛西湖智谷</v>
      </c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44"/>
      <c r="BB39" s="45"/>
      <c r="BC39" s="45"/>
      <c r="BD39" s="45"/>
      <c r="BE39" s="45"/>
      <c r="BF39" s="45"/>
      <c r="BG39" s="47"/>
      <c r="BH39" s="47"/>
      <c r="BI39" s="47"/>
      <c r="BJ39" s="47"/>
      <c r="BK39" s="47"/>
      <c r="BL39" s="47"/>
    </row>
    <row r="40" s="3" customFormat="1" customHeight="1" spans="1:64">
      <c r="A40" s="8">
        <v>24.7</v>
      </c>
      <c r="B40" s="8" t="s">
        <v>120</v>
      </c>
      <c r="C40" s="13">
        <f>IF($A40-$A$2&lt;=12,2,IF($A40-$A$2&lt;=18,3,IF($A40-$A$2&lt;=24,4,IF($A40-$A$2&lt;=30,5,IF($A40-$A$2&lt;=36,6,IF($A40-$A$2&lt;=42,7,IF($A40-$A$2&lt;=48,8,IF($A40-$A$2&lt;=54,9,IF($A40-$A$2&lt;=60,10,IF($A40-$A$2&lt;=66,11,IF($A40-$A$2&lt;=72,12)))))))))))</f>
        <v>5</v>
      </c>
      <c r="D40" s="13">
        <f>IF($A40-$A$3&lt;=12,2,IF($A40-$A$3&lt;=18,3,IF($A40-$A$3&lt;=24,4,IF($A40-$A$3&lt;=30,5,IF($A40-$A$3&lt;=36,6,IF($A40-$A$3&lt;=42,7,IF($A40-$A$3&lt;=48,8,IF($A40-$A$3&lt;=54,9,IF($A40-$A$3&lt;=60,10,IF($A40-$A$3&lt;=66,11,IF($A40-$A$3&lt;=72,12)))))))))))</f>
        <v>4</v>
      </c>
      <c r="E40" s="13">
        <f>IF($A40-$A$4&lt;=12,2,IF($A40-$A$4&lt;18,3,IF($A40-$A$4&lt;=24,4,IF($A40-$A$4&lt;=30,5,IF($A40-$A$4&lt;=36,6,IF($A40-$A$4&lt;=42,7,IF($A40-$A$4&lt;=48,8,IF($A40-$A$4&lt;=54,9,IF($A40-$A$4&lt;=60,10,IF($A40-$A$4&lt;=66,11,IF($A40-$A$4&lt;=72,12)))))))))))</f>
        <v>4</v>
      </c>
      <c r="F40" s="13">
        <f>IF($A40-$A$5&lt;=12,2,IF($A40-$A$5&lt;=18,3,IF($A40-$A$5&lt;=24,4,IF($A40-$A$5&lt;=30,5,IF($A40-$A$5&lt;=36,6,IF($A40-$A$5&lt;=42,7,IF($A40-$A$5&lt;=48,8,IF($A40-$A$5&lt;=54,9,IF($A40-$A$5&lt;=60,10,IF($A40-$A$5&lt;=66,11,IF($A40-$A$5&lt;=72,12)))))))))))</f>
        <v>4</v>
      </c>
      <c r="G40" s="13">
        <f t="shared" si="0"/>
        <v>4</v>
      </c>
      <c r="H40" s="13">
        <f t="shared" si="1"/>
        <v>4</v>
      </c>
      <c r="I40" s="13">
        <f t="shared" si="2"/>
        <v>4</v>
      </c>
      <c r="J40" s="18">
        <f t="shared" si="3"/>
        <v>4</v>
      </c>
      <c r="K40" s="13">
        <f t="shared" si="4"/>
        <v>3</v>
      </c>
      <c r="L40" s="18">
        <f t="shared" si="5"/>
        <v>3</v>
      </c>
      <c r="M40" s="13">
        <f t="shared" si="6"/>
        <v>3</v>
      </c>
      <c r="N40" s="13">
        <f t="shared" si="7"/>
        <v>3</v>
      </c>
      <c r="O40" s="13">
        <f t="shared" si="8"/>
        <v>3</v>
      </c>
      <c r="P40" s="18">
        <f t="shared" si="9"/>
        <v>3</v>
      </c>
      <c r="Q40" s="13">
        <f t="shared" si="10"/>
        <v>3</v>
      </c>
      <c r="R40" s="18">
        <f t="shared" si="11"/>
        <v>3</v>
      </c>
      <c r="S40" s="13">
        <f t="shared" si="12"/>
        <v>3</v>
      </c>
      <c r="T40" s="18">
        <f t="shared" si="13"/>
        <v>3</v>
      </c>
      <c r="U40" s="13">
        <f t="shared" si="14"/>
        <v>3</v>
      </c>
      <c r="V40" s="18">
        <f t="shared" si="15"/>
        <v>2</v>
      </c>
      <c r="W40" s="13">
        <f t="shared" si="16"/>
        <v>2</v>
      </c>
      <c r="X40" s="13">
        <f t="shared" si="17"/>
        <v>2</v>
      </c>
      <c r="Y40" s="13">
        <f t="shared" si="18"/>
        <v>2</v>
      </c>
      <c r="Z40" s="18">
        <f t="shared" si="19"/>
        <v>2</v>
      </c>
      <c r="AA40" s="13">
        <f t="shared" si="20"/>
        <v>2</v>
      </c>
      <c r="AB40" s="13">
        <f t="shared" si="21"/>
        <v>2</v>
      </c>
      <c r="AC40" s="13">
        <f t="shared" si="22"/>
        <v>2</v>
      </c>
      <c r="AD40" s="13">
        <f t="shared" si="23"/>
        <v>2</v>
      </c>
      <c r="AE40" s="18">
        <f t="shared" si="24"/>
        <v>2</v>
      </c>
      <c r="AF40" s="18">
        <f t="shared" si="25"/>
        <v>2</v>
      </c>
      <c r="AG40" s="13">
        <f t="shared" si="26"/>
        <v>2</v>
      </c>
      <c r="AH40" s="13">
        <f t="shared" si="27"/>
        <v>2</v>
      </c>
      <c r="AI40" s="13">
        <f t="shared" si="28"/>
        <v>2</v>
      </c>
      <c r="AJ40" s="13">
        <f t="shared" si="29"/>
        <v>2</v>
      </c>
      <c r="AK40" s="18">
        <f t="shared" si="30"/>
        <v>2</v>
      </c>
      <c r="AL40" s="13">
        <f t="shared" si="31"/>
        <v>2</v>
      </c>
      <c r="AM40" s="18">
        <f t="shared" si="32"/>
        <v>2</v>
      </c>
      <c r="AN40" s="13">
        <f t="shared" ref="AN40:AN46" si="33">IF($A40-$A$39&lt;=12,2,IF($A40-$A$39&lt;=18,3,IF($A40-$A$39&lt;=24,4,IF($A40-$A$39&lt;=30,5,IF($A40-$A$39&lt;=36,6,IF($A40-$A$39&lt;=42,7,IF($A40-$A$39&lt;=48,8,IF($A40-$A$39&lt;=54,9,IF($A40-$A$39&lt;=60,10,IF($A40-$A$39&lt;=66,11,IF($A40-$A$39&lt;=72,12)))))))))))</f>
        <v>2</v>
      </c>
      <c r="AO40" s="14" t="str">
        <f>B40</f>
        <v>联和小学</v>
      </c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44"/>
      <c r="BB40" s="45"/>
      <c r="BC40" s="45"/>
      <c r="BD40" s="45"/>
      <c r="BE40" s="45"/>
      <c r="BF40" s="45"/>
      <c r="BG40" s="47"/>
      <c r="BH40" s="47"/>
      <c r="BI40" s="47"/>
      <c r="BJ40" s="47"/>
      <c r="BK40" s="47"/>
      <c r="BL40" s="47"/>
    </row>
    <row r="41" s="3" customFormat="1" customHeight="1" spans="1:64">
      <c r="A41" s="8">
        <v>25.2</v>
      </c>
      <c r="B41" s="8" t="s">
        <v>121</v>
      </c>
      <c r="C41" s="13">
        <f>IF($A41-$A$2&lt;=12,2,IF($A41-$A$2&lt;=18,3,IF($A41-$A$2&lt;=24,4,IF($A41-$A$2&lt;=30,5,IF($A41-$A$2&lt;=36,6,IF($A41-$A$2&lt;=42,7,IF($A41-$A$2&lt;=48,8,IF($A41-$A$2&lt;=54,9,IF($A41-$A$2&lt;=60,10,IF($A41-$A$2&lt;=66,11,IF($A41-$A$2&lt;=72,12)))))))))))</f>
        <v>5</v>
      </c>
      <c r="D41" s="13">
        <f>IF($A41-$A$3&lt;=12,2,IF($A41-$A$3&lt;=18,3,IF($A41-$A$3&lt;=24,4,IF($A41-$A$3&lt;=30,5,IF($A41-$A$3&lt;=36,6,IF($A41-$A$3&lt;=42,7,IF($A41-$A$3&lt;=48,8,IF($A41-$A$3&lt;=54,9,IF($A41-$A$3&lt;=60,10,IF($A41-$A$3&lt;=66,11,IF($A41-$A$3&lt;=72,12)))))))))))</f>
        <v>4</v>
      </c>
      <c r="E41" s="13">
        <f>IF($A41-$A$4&lt;=12,2,IF($A41-$A$4&lt;18,3,IF($A41-$A$4&lt;=24,4,IF($A41-$A$4&lt;=30,5,IF($A41-$A$4&lt;=36,6,IF($A41-$A$4&lt;=42,7,IF($A41-$A$4&lt;=48,8,IF($A41-$A$4&lt;=54,9,IF($A41-$A$4&lt;=60,10,IF($A41-$A$4&lt;=66,11,IF($A41-$A$4&lt;=72,12)))))))))))</f>
        <v>4</v>
      </c>
      <c r="F41" s="13">
        <f>IF($A41-$A$5&lt;=12,2,IF($A41-$A$5&lt;=18,3,IF($A41-$A$5&lt;=24,4,IF($A41-$A$5&lt;=30,5,IF($A41-$A$5&lt;=36,6,IF($A41-$A$5&lt;=42,7,IF($A41-$A$5&lt;=48,8,IF($A41-$A$5&lt;=54,9,IF($A41-$A$5&lt;=60,10,IF($A41-$A$5&lt;=66,11,IF($A41-$A$5&lt;=72,12)))))))))))</f>
        <v>4</v>
      </c>
      <c r="G41" s="13">
        <f t="shared" si="0"/>
        <v>4</v>
      </c>
      <c r="H41" s="13">
        <f t="shared" si="1"/>
        <v>4</v>
      </c>
      <c r="I41" s="13">
        <f t="shared" si="2"/>
        <v>4</v>
      </c>
      <c r="J41" s="18">
        <f t="shared" si="3"/>
        <v>4</v>
      </c>
      <c r="K41" s="13">
        <f t="shared" si="4"/>
        <v>4</v>
      </c>
      <c r="L41" s="18">
        <f t="shared" si="5"/>
        <v>4</v>
      </c>
      <c r="M41" s="13">
        <f t="shared" si="6"/>
        <v>3</v>
      </c>
      <c r="N41" s="13">
        <f t="shared" si="7"/>
        <v>3</v>
      </c>
      <c r="O41" s="13">
        <f t="shared" si="8"/>
        <v>3</v>
      </c>
      <c r="P41" s="18">
        <f t="shared" si="9"/>
        <v>3</v>
      </c>
      <c r="Q41" s="13">
        <f t="shared" si="10"/>
        <v>3</v>
      </c>
      <c r="R41" s="18">
        <f t="shared" si="11"/>
        <v>3</v>
      </c>
      <c r="S41" s="13">
        <f t="shared" si="12"/>
        <v>3</v>
      </c>
      <c r="T41" s="18">
        <f t="shared" si="13"/>
        <v>3</v>
      </c>
      <c r="U41" s="13">
        <f t="shared" si="14"/>
        <v>3</v>
      </c>
      <c r="V41" s="18">
        <f t="shared" si="15"/>
        <v>3</v>
      </c>
      <c r="W41" s="13">
        <f t="shared" si="16"/>
        <v>2</v>
      </c>
      <c r="X41" s="13">
        <f t="shared" si="17"/>
        <v>2</v>
      </c>
      <c r="Y41" s="13">
        <f t="shared" si="18"/>
        <v>2</v>
      </c>
      <c r="Z41" s="18">
        <f t="shared" si="19"/>
        <v>2</v>
      </c>
      <c r="AA41" s="13">
        <f t="shared" si="20"/>
        <v>2</v>
      </c>
      <c r="AB41" s="13">
        <f t="shared" si="21"/>
        <v>2</v>
      </c>
      <c r="AC41" s="13">
        <f t="shared" si="22"/>
        <v>2</v>
      </c>
      <c r="AD41" s="13">
        <f t="shared" si="23"/>
        <v>2</v>
      </c>
      <c r="AE41" s="18">
        <f t="shared" si="24"/>
        <v>2</v>
      </c>
      <c r="AF41" s="18">
        <f t="shared" si="25"/>
        <v>2</v>
      </c>
      <c r="AG41" s="13">
        <f t="shared" si="26"/>
        <v>2</v>
      </c>
      <c r="AH41" s="13">
        <f t="shared" si="27"/>
        <v>2</v>
      </c>
      <c r="AI41" s="13">
        <f t="shared" si="28"/>
        <v>2</v>
      </c>
      <c r="AJ41" s="13">
        <f t="shared" si="29"/>
        <v>2</v>
      </c>
      <c r="AK41" s="18">
        <f t="shared" si="30"/>
        <v>2</v>
      </c>
      <c r="AL41" s="13">
        <f t="shared" si="31"/>
        <v>2</v>
      </c>
      <c r="AM41" s="18">
        <f t="shared" si="32"/>
        <v>2</v>
      </c>
      <c r="AN41" s="13">
        <f t="shared" si="33"/>
        <v>2</v>
      </c>
      <c r="AO41" s="18">
        <f t="shared" ref="AO41:AO46" si="34">IF($A41-$A$40&lt;=12,2,IF($A41-$A$40&lt;=18,3,IF($A41-$A$40&lt;=24,4,IF($A41-$A$40&lt;=30,5,IF($A41-$A$40&lt;=36,6,IF($A41-$A$40&lt;=42,7,IF($A41-$A$40&lt;=48,8,IF($A41-$A$40&lt;=54,9,IF($A41-$A$40&lt;=60,10,IF($A41-$A$40&lt;=66,11,IF($A41-$A$40&lt;=72,12)))))))))))</f>
        <v>2</v>
      </c>
      <c r="AP41" s="14" t="str">
        <f>B41</f>
        <v>联和村委</v>
      </c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4"/>
      <c r="BB41" s="45"/>
      <c r="BC41" s="45"/>
      <c r="BD41" s="45"/>
      <c r="BE41" s="45"/>
      <c r="BF41" s="45"/>
      <c r="BG41" s="47"/>
      <c r="BH41" s="47"/>
      <c r="BI41" s="47"/>
      <c r="BJ41" s="47"/>
      <c r="BK41" s="47"/>
      <c r="BL41" s="47"/>
    </row>
    <row r="42" s="3" customFormat="1" customHeight="1" spans="1:64">
      <c r="A42" s="8">
        <v>26</v>
      </c>
      <c r="B42" s="8" t="s">
        <v>122</v>
      </c>
      <c r="C42" s="13">
        <f>IF($A42-$A$2&lt;=12,2,IF($A42-$A$2&lt;=18,3,IF($A42-$A$2&lt;=24,4,IF($A42-$A$2&lt;=30,5,IF($A42-$A$2&lt;=36,6,IF($A42-$A$2&lt;=42,7,IF($A42-$A$2&lt;=48,8,IF($A42-$A$2&lt;=54,9,IF($A42-$A$2&lt;=60,10,IF($A42-$A$2&lt;=66,11,IF($A42-$A$2&lt;=72,12)))))))))))</f>
        <v>5</v>
      </c>
      <c r="D42" s="13">
        <f>IF($A42-$A$3&lt;=12,2,IF($A42-$A$3&lt;=18,3,IF($A42-$A$3&lt;=24,4,IF($A42-$A$3&lt;=30,5,IF($A42-$A$3&lt;=36,6,IF($A42-$A$3&lt;=42,7,IF($A42-$A$3&lt;=48,8,IF($A42-$A$3&lt;=54,9,IF($A42-$A$3&lt;=60,10,IF($A42-$A$3&lt;=66,11,IF($A42-$A$3&lt;=72,12)))))))))))</f>
        <v>5</v>
      </c>
      <c r="E42" s="13">
        <f>IF($A42-$A$4&lt;=12,2,IF($A42-$A$4&lt;18,3,IF($A42-$A$4&lt;=24,4,IF($A42-$A$4&lt;=30,5,IF($A42-$A$4&lt;=36,6,IF($A42-$A$4&lt;=42,7,IF($A42-$A$4&lt;=48,8,IF($A42-$A$4&lt;=54,9,IF($A42-$A$4&lt;=60,10,IF($A42-$A$4&lt;=66,11,IF($A42-$A$4&lt;=72,12)))))))))))</f>
        <v>4</v>
      </c>
      <c r="F42" s="13">
        <f>IF($A42-$A$5&lt;=12,2,IF($A42-$A$5&lt;=18,3,IF($A42-$A$5&lt;=24,4,IF($A42-$A$5&lt;=30,5,IF($A42-$A$5&lt;=36,6,IF($A42-$A$5&lt;=42,7,IF($A42-$A$5&lt;=48,8,IF($A42-$A$5&lt;=54,9,IF($A42-$A$5&lt;=60,10,IF($A42-$A$5&lt;=66,11,IF($A42-$A$5&lt;=72,12)))))))))))</f>
        <v>4</v>
      </c>
      <c r="G42" s="13">
        <f t="shared" si="0"/>
        <v>4</v>
      </c>
      <c r="H42" s="13">
        <f t="shared" si="1"/>
        <v>4</v>
      </c>
      <c r="I42" s="13">
        <f t="shared" si="2"/>
        <v>4</v>
      </c>
      <c r="J42" s="18">
        <f t="shared" si="3"/>
        <v>4</v>
      </c>
      <c r="K42" s="13">
        <f t="shared" si="4"/>
        <v>4</v>
      </c>
      <c r="L42" s="18">
        <f t="shared" si="5"/>
        <v>4</v>
      </c>
      <c r="M42" s="13">
        <f t="shared" si="6"/>
        <v>4</v>
      </c>
      <c r="N42" s="13">
        <f t="shared" si="7"/>
        <v>3</v>
      </c>
      <c r="O42" s="13">
        <f t="shared" si="8"/>
        <v>3</v>
      </c>
      <c r="P42" s="18">
        <f t="shared" si="9"/>
        <v>3</v>
      </c>
      <c r="Q42" s="13">
        <f t="shared" si="10"/>
        <v>3</v>
      </c>
      <c r="R42" s="18">
        <f t="shared" si="11"/>
        <v>3</v>
      </c>
      <c r="S42" s="13">
        <f t="shared" si="12"/>
        <v>3</v>
      </c>
      <c r="T42" s="18">
        <f t="shared" si="13"/>
        <v>3</v>
      </c>
      <c r="U42" s="13">
        <f t="shared" si="14"/>
        <v>3</v>
      </c>
      <c r="V42" s="18">
        <f t="shared" si="15"/>
        <v>3</v>
      </c>
      <c r="W42" s="13">
        <f t="shared" si="16"/>
        <v>3</v>
      </c>
      <c r="X42" s="13">
        <f t="shared" si="17"/>
        <v>2</v>
      </c>
      <c r="Y42" s="13">
        <f t="shared" si="18"/>
        <v>2</v>
      </c>
      <c r="Z42" s="18">
        <f t="shared" si="19"/>
        <v>2</v>
      </c>
      <c r="AA42" s="13">
        <f t="shared" si="20"/>
        <v>2</v>
      </c>
      <c r="AB42" s="13">
        <f t="shared" si="21"/>
        <v>2</v>
      </c>
      <c r="AC42" s="13">
        <f t="shared" si="22"/>
        <v>2</v>
      </c>
      <c r="AD42" s="13">
        <f t="shared" si="23"/>
        <v>2</v>
      </c>
      <c r="AE42" s="18">
        <f t="shared" si="24"/>
        <v>2</v>
      </c>
      <c r="AF42" s="18">
        <f t="shared" si="25"/>
        <v>2</v>
      </c>
      <c r="AG42" s="13">
        <f t="shared" si="26"/>
        <v>2</v>
      </c>
      <c r="AH42" s="13">
        <f t="shared" si="27"/>
        <v>2</v>
      </c>
      <c r="AI42" s="13">
        <f t="shared" si="28"/>
        <v>2</v>
      </c>
      <c r="AJ42" s="13">
        <f t="shared" si="29"/>
        <v>2</v>
      </c>
      <c r="AK42" s="18">
        <f t="shared" si="30"/>
        <v>2</v>
      </c>
      <c r="AL42" s="13">
        <f t="shared" si="31"/>
        <v>2</v>
      </c>
      <c r="AM42" s="18">
        <f t="shared" si="32"/>
        <v>2</v>
      </c>
      <c r="AN42" s="13">
        <f t="shared" si="33"/>
        <v>2</v>
      </c>
      <c r="AO42" s="18">
        <f t="shared" si="34"/>
        <v>2</v>
      </c>
      <c r="AP42" s="13">
        <f t="shared" ref="AP42:AP46" si="35">IF($A42-$A$41&lt;=12,2,IF($A42-$A$41&lt;=18,3,IF($A42-$A$41&lt;=24,4,IF($A42-$A$41&lt;=30,5,IF($A42-$A$41&lt;=36,6,IF($A42-$A$41&lt;=42,7,IF($A42-$A$41&lt;=48,8,IF($A42-$A$41&lt;=54,9,IF($A42-$A$41&lt;=60,10,IF($A42-$A$41&lt;=66,11,IF($A42-$A$41&lt;=72,12)))))))))))</f>
        <v>2</v>
      </c>
      <c r="AQ42" s="14" t="str">
        <f>B42</f>
        <v>山宝建材</v>
      </c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</row>
    <row r="43" s="3" customFormat="1" customHeight="1" spans="1:66">
      <c r="A43" s="8">
        <v>27.4</v>
      </c>
      <c r="B43" s="8" t="s">
        <v>123</v>
      </c>
      <c r="C43" s="13">
        <f>IF($A43-$A$2&lt;=12,2,IF($A43-$A$2&lt;=18,3,IF($A43-$A$2&lt;=24,4,IF($A43-$A$2&lt;=30,5,IF($A43-$A$2&lt;=36,6,IF($A43-$A$2&lt;=42,7,IF($A43-$A$2&lt;=48,8,IF($A43-$A$2&lt;=54,9,IF($A43-$A$2&lt;=60,10,IF($A43-$A$2&lt;=66,11,IF($A43-$A$2&lt;=72,12)))))))))))</f>
        <v>5</v>
      </c>
      <c r="D43" s="13">
        <f>IF($A43-$A$3&lt;=12,2,IF($A43-$A$3&lt;=18,3,IF($A43-$A$3&lt;=24,4,IF($A43-$A$3&lt;=30,5,IF($A43-$A$3&lt;=36,6,IF($A43-$A$3&lt;=42,7,IF($A43-$A$3&lt;=48,8,IF($A43-$A$3&lt;=54,9,IF($A43-$A$3&lt;=60,10,IF($A43-$A$3&lt;=66,11,IF($A43-$A$3&lt;=72,12)))))))))))</f>
        <v>5</v>
      </c>
      <c r="E43" s="13">
        <f>IF($A43-$A$4&lt;=12,2,IF($A43-$A$4&lt;18,3,IF($A43-$A$4&lt;=24,4,IF($A43-$A$4&lt;=30,5,IF($A43-$A$4&lt;=36,6,IF($A43-$A$4&lt;=42,7,IF($A43-$A$4&lt;=48,8,IF($A43-$A$4&lt;=54,9,IF($A43-$A$4&lt;=60,10,IF($A43-$A$4&lt;=66,11,IF($A43-$A$4&lt;=72,12)))))))))))</f>
        <v>5</v>
      </c>
      <c r="F43" s="13">
        <f>IF($A43-$A$5&lt;=12,2,IF($A43-$A$5&lt;=18,3,IF($A43-$A$5&lt;=24,4,IF($A43-$A$5&lt;=30,5,IF($A43-$A$5&lt;=36,6,IF($A43-$A$5&lt;=42,7,IF($A43-$A$5&lt;=48,8,IF($A43-$A$5&lt;=54,9,IF($A43-$A$5&lt;=60,10,IF($A43-$A$5&lt;=66,11,IF($A43-$A$5&lt;=72,12)))))))))))</f>
        <v>4</v>
      </c>
      <c r="G43" s="13">
        <f t="shared" si="0"/>
        <v>4</v>
      </c>
      <c r="H43" s="13">
        <f t="shared" si="1"/>
        <v>4</v>
      </c>
      <c r="I43" s="13">
        <f t="shared" si="2"/>
        <v>4</v>
      </c>
      <c r="J43" s="18">
        <f t="shared" si="3"/>
        <v>4</v>
      </c>
      <c r="K43" s="13">
        <f t="shared" si="4"/>
        <v>4</v>
      </c>
      <c r="L43" s="18">
        <f t="shared" si="5"/>
        <v>4</v>
      </c>
      <c r="M43" s="13">
        <f t="shared" si="6"/>
        <v>4</v>
      </c>
      <c r="N43" s="13">
        <f t="shared" si="7"/>
        <v>4</v>
      </c>
      <c r="O43" s="13">
        <f t="shared" si="8"/>
        <v>4</v>
      </c>
      <c r="P43" s="18">
        <f t="shared" si="9"/>
        <v>3</v>
      </c>
      <c r="Q43" s="13">
        <f t="shared" si="10"/>
        <v>3</v>
      </c>
      <c r="R43" s="18">
        <f t="shared" si="11"/>
        <v>3</v>
      </c>
      <c r="S43" s="13">
        <f t="shared" si="12"/>
        <v>3</v>
      </c>
      <c r="T43" s="18">
        <f t="shared" si="13"/>
        <v>3</v>
      </c>
      <c r="U43" s="13">
        <f t="shared" si="14"/>
        <v>3</v>
      </c>
      <c r="V43" s="18">
        <f t="shared" si="15"/>
        <v>3</v>
      </c>
      <c r="W43" s="13">
        <f t="shared" si="16"/>
        <v>3</v>
      </c>
      <c r="X43" s="13">
        <f t="shared" si="17"/>
        <v>3</v>
      </c>
      <c r="Y43" s="13">
        <f t="shared" si="18"/>
        <v>3</v>
      </c>
      <c r="Z43" s="18">
        <f t="shared" si="19"/>
        <v>3</v>
      </c>
      <c r="AA43" s="13">
        <f t="shared" si="20"/>
        <v>2</v>
      </c>
      <c r="AB43" s="13">
        <f t="shared" si="21"/>
        <v>2</v>
      </c>
      <c r="AC43" s="13">
        <f t="shared" si="22"/>
        <v>2</v>
      </c>
      <c r="AD43" s="13">
        <f t="shared" si="23"/>
        <v>2</v>
      </c>
      <c r="AE43" s="18">
        <f t="shared" si="24"/>
        <v>2</v>
      </c>
      <c r="AF43" s="18">
        <f t="shared" si="25"/>
        <v>2</v>
      </c>
      <c r="AG43" s="13">
        <f t="shared" si="26"/>
        <v>2</v>
      </c>
      <c r="AH43" s="13">
        <f t="shared" si="27"/>
        <v>2</v>
      </c>
      <c r="AI43" s="13">
        <f t="shared" si="28"/>
        <v>2</v>
      </c>
      <c r="AJ43" s="13">
        <f t="shared" si="29"/>
        <v>2</v>
      </c>
      <c r="AK43" s="18">
        <f t="shared" si="30"/>
        <v>2</v>
      </c>
      <c r="AL43" s="13">
        <f t="shared" si="31"/>
        <v>2</v>
      </c>
      <c r="AM43" s="18">
        <f t="shared" si="32"/>
        <v>2</v>
      </c>
      <c r="AN43" s="13">
        <f t="shared" si="33"/>
        <v>2</v>
      </c>
      <c r="AO43" s="18">
        <f t="shared" si="34"/>
        <v>2</v>
      </c>
      <c r="AP43" s="13">
        <f t="shared" si="35"/>
        <v>2</v>
      </c>
      <c r="AQ43" s="13">
        <f t="shared" ref="AQ43:AQ46" si="36">IF($A43-$A$42&lt;=12,2,IF($A43-$A$42&lt;=18,3,IF($A43-$A$42&lt;=24,4,IF($A43-$A$42&lt;=30,5,IF($A43-$A$42&lt;=36,6,IF($A43-$A$42&lt;=42,7,IF($A43-$A$42&lt;=48,8,IF($A43-$A$42&lt;=54,9,IF($A43-$A$42&lt;=60,10,IF($A43-$A$42&lt;=66,11,IF($A43-$A$42&lt;=72,12)))))))))))</f>
        <v>2</v>
      </c>
      <c r="AR43" s="14" t="str">
        <f>B43</f>
        <v>德钢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23"/>
      <c r="BH43" s="23"/>
      <c r="BI43" s="23"/>
      <c r="BJ43" s="23"/>
      <c r="BK43" s="23"/>
      <c r="BL43" s="23"/>
      <c r="BM43" s="1"/>
      <c r="BN43" s="1"/>
    </row>
    <row r="44" s="4" customFormat="1" customHeight="1" spans="1:66">
      <c r="A44" s="8">
        <v>28.1</v>
      </c>
      <c r="B44" s="8" t="s">
        <v>124</v>
      </c>
      <c r="C44" s="13">
        <f>IF($A44-$A$2&lt;=12,2,IF($A44-$A$2&lt;=18,3,IF($A44-$A$2&lt;=24,4,IF($A44-$A$2&lt;=30,5,IF($A44-$A$2&lt;=36,6,IF($A44-$A$2&lt;=42,7,IF($A44-$A$2&lt;=48,8,IF($A44-$A$2&lt;=54,9,IF($A44-$A$2&lt;=60,10,IF($A44-$A$2&lt;=66,11,IF($A44-$A$2&lt;=72,12)))))))))))</f>
        <v>5</v>
      </c>
      <c r="D44" s="13">
        <f>IF($A44-$A$3&lt;=12,2,IF($A44-$A$3&lt;=18,3,IF($A44-$A$3&lt;=24,4,IF($A44-$A$3&lt;=30,5,IF($A44-$A$3&lt;=36,6,IF($A44-$A$3&lt;=42,7,IF($A44-$A$3&lt;=48,8,IF($A44-$A$3&lt;=54,9,IF($A44-$A$3&lt;=60,10,IF($A44-$A$3&lt;=66,11,IF($A44-$A$3&lt;=72,12)))))))))))</f>
        <v>5</v>
      </c>
      <c r="E44" s="13">
        <f>IF($A44-$A$4&lt;=12,2,IF($A44-$A$4&lt;18,3,IF($A44-$A$4&lt;=24,4,IF($A44-$A$4&lt;=30,5,IF($A44-$A$4&lt;=36,6,IF($A44-$A$4&lt;=42,7,IF($A44-$A$4&lt;=48,8,IF($A44-$A$4&lt;=54,9,IF($A44-$A$4&lt;=60,10,IF($A44-$A$4&lt;=66,11,IF($A44-$A$4&lt;=72,12)))))))))))</f>
        <v>5</v>
      </c>
      <c r="F44" s="13">
        <f>IF($A44-$A$5&lt;=12,2,IF($A44-$A$5&lt;=18,3,IF($A44-$A$5&lt;=24,4,IF($A44-$A$5&lt;=30,5,IF($A44-$A$5&lt;=36,6,IF($A44-$A$5&lt;=42,7,IF($A44-$A$5&lt;=48,8,IF($A44-$A$5&lt;=54,9,IF($A44-$A$5&lt;=60,10,IF($A44-$A$5&lt;=66,11,IF($A44-$A$5&lt;=72,12)))))))))))</f>
        <v>5</v>
      </c>
      <c r="G44" s="13">
        <f t="shared" si="0"/>
        <v>4</v>
      </c>
      <c r="H44" s="13">
        <f t="shared" si="1"/>
        <v>4</v>
      </c>
      <c r="I44" s="13">
        <f t="shared" si="2"/>
        <v>4</v>
      </c>
      <c r="J44" s="18">
        <f t="shared" si="3"/>
        <v>4</v>
      </c>
      <c r="K44" s="13">
        <f t="shared" si="4"/>
        <v>4</v>
      </c>
      <c r="L44" s="18">
        <f t="shared" si="5"/>
        <v>4</v>
      </c>
      <c r="M44" s="13">
        <f t="shared" si="6"/>
        <v>4</v>
      </c>
      <c r="N44" s="13">
        <f t="shared" si="7"/>
        <v>4</v>
      </c>
      <c r="O44" s="13">
        <f t="shared" si="8"/>
        <v>4</v>
      </c>
      <c r="P44" s="18">
        <f t="shared" si="9"/>
        <v>4</v>
      </c>
      <c r="Q44" s="13">
        <f t="shared" si="10"/>
        <v>3</v>
      </c>
      <c r="R44" s="18">
        <f t="shared" si="11"/>
        <v>3</v>
      </c>
      <c r="S44" s="13">
        <f t="shared" si="12"/>
        <v>3</v>
      </c>
      <c r="T44" s="18">
        <f t="shared" si="13"/>
        <v>3</v>
      </c>
      <c r="U44" s="13">
        <f t="shared" si="14"/>
        <v>3</v>
      </c>
      <c r="V44" s="18">
        <f t="shared" si="15"/>
        <v>3</v>
      </c>
      <c r="W44" s="13">
        <f t="shared" si="16"/>
        <v>3</v>
      </c>
      <c r="X44" s="13">
        <f t="shared" si="17"/>
        <v>3</v>
      </c>
      <c r="Y44" s="13">
        <f t="shared" si="18"/>
        <v>3</v>
      </c>
      <c r="Z44" s="18">
        <f t="shared" si="19"/>
        <v>3</v>
      </c>
      <c r="AA44" s="13">
        <f t="shared" si="20"/>
        <v>3</v>
      </c>
      <c r="AB44" s="13">
        <f t="shared" si="21"/>
        <v>2</v>
      </c>
      <c r="AC44" s="13">
        <f t="shared" si="22"/>
        <v>2</v>
      </c>
      <c r="AD44" s="13">
        <f t="shared" si="23"/>
        <v>2</v>
      </c>
      <c r="AE44" s="18">
        <f t="shared" si="24"/>
        <v>2</v>
      </c>
      <c r="AF44" s="18">
        <f t="shared" si="25"/>
        <v>2</v>
      </c>
      <c r="AG44" s="13">
        <f t="shared" si="26"/>
        <v>2</v>
      </c>
      <c r="AH44" s="13">
        <f t="shared" si="27"/>
        <v>2</v>
      </c>
      <c r="AI44" s="13">
        <f t="shared" si="28"/>
        <v>2</v>
      </c>
      <c r="AJ44" s="13">
        <f t="shared" si="29"/>
        <v>2</v>
      </c>
      <c r="AK44" s="18">
        <f t="shared" si="30"/>
        <v>2</v>
      </c>
      <c r="AL44" s="13">
        <f t="shared" si="31"/>
        <v>2</v>
      </c>
      <c r="AM44" s="18">
        <f t="shared" si="32"/>
        <v>2</v>
      </c>
      <c r="AN44" s="13">
        <f t="shared" si="33"/>
        <v>2</v>
      </c>
      <c r="AO44" s="18">
        <f t="shared" si="34"/>
        <v>2</v>
      </c>
      <c r="AP44" s="13">
        <f t="shared" si="35"/>
        <v>2</v>
      </c>
      <c r="AQ44" s="13">
        <f t="shared" si="36"/>
        <v>2</v>
      </c>
      <c r="AR44" s="13">
        <f t="shared" ref="AR44:AR46" si="37">IF($A44-$A$43&lt;=12,2,IF($A44-$A$43&lt;=18,3,IF($A44-$A$43&lt;=24,4,IF($A44-$A$43&lt;=30,5,IF($A44-$A$43&lt;=36,6,IF($A44-$A$43&lt;=42,7,IF($A44-$A$43&lt;=48,8,IF($A44-$A$43&lt;=54,9,IF($A44-$A$43&lt;=60,10,IF($A44-$A$43&lt;=66,11,IF($A44-$A$43&lt;=72,12)))))))))))</f>
        <v>2</v>
      </c>
      <c r="AS44" s="14" t="str">
        <f>B44</f>
        <v>西顿照明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23"/>
      <c r="BH44" s="23"/>
      <c r="BI44" s="23"/>
      <c r="BJ44" s="23"/>
      <c r="BK44" s="23"/>
      <c r="BL44" s="23"/>
      <c r="BM44" s="1"/>
      <c r="BN44" s="1"/>
    </row>
    <row r="45" s="4" customFormat="1" customHeight="1" spans="1:66">
      <c r="A45" s="8">
        <v>28.6</v>
      </c>
      <c r="B45" s="8" t="s">
        <v>125</v>
      </c>
      <c r="C45" s="13">
        <f>IF($A45-$A$2&lt;=12,2,IF($A45-$A$2&lt;=18,3,IF($A45-$A$2&lt;=24,4,IF($A45-$A$2&lt;=30,5,IF($A45-$A$2&lt;=36,6,IF($A45-$A$2&lt;=42,7,IF($A45-$A$2&lt;=48,8,IF($A45-$A$2&lt;=54,9,IF($A45-$A$2&lt;=60,10,IF($A45-$A$2&lt;=66,11,IF($A45-$A$2&lt;=72,12)))))))))))</f>
        <v>5</v>
      </c>
      <c r="D45" s="13">
        <f>IF($A45-$A$3&lt;=12,2,IF($A45-$A$3&lt;=18,3,IF($A45-$A$3&lt;=24,4,IF($A45-$A$3&lt;=30,5,IF($A45-$A$3&lt;=36,6,IF($A45-$A$3&lt;=42,7,IF($A45-$A$3&lt;=48,8,IF($A45-$A$3&lt;=54,9,IF($A45-$A$3&lt;=60,10,IF($A45-$A$3&lt;=66,11,IF($A45-$A$3&lt;=72,12)))))))))))</f>
        <v>5</v>
      </c>
      <c r="E45" s="13">
        <f>IF($A45-$A$4&lt;=12,2,IF($A45-$A$4&lt;18,3,IF($A45-$A$4&lt;=24,4,IF($A45-$A$4&lt;=30,5,IF($A45-$A$4&lt;=36,6,IF($A45-$A$4&lt;=42,7,IF($A45-$A$4&lt;=48,8,IF($A45-$A$4&lt;=54,9,IF($A45-$A$4&lt;=60,10,IF($A45-$A$4&lt;=66,11,IF($A45-$A$4&lt;=72,12)))))))))))</f>
        <v>5</v>
      </c>
      <c r="F45" s="13">
        <f>IF($A45-$A$5&lt;=12,2,IF($A45-$A$5&lt;=18,3,IF($A45-$A$5&lt;=24,4,IF($A45-$A$5&lt;=30,5,IF($A45-$A$5&lt;=36,6,IF($A45-$A$5&lt;=42,7,IF($A45-$A$5&lt;=48,8,IF($A45-$A$5&lt;=54,9,IF($A45-$A$5&lt;=60,10,IF($A45-$A$5&lt;=66,11,IF($A45-$A$5&lt;=72,12)))))))))))</f>
        <v>5</v>
      </c>
      <c r="G45" s="13">
        <f t="shared" si="0"/>
        <v>5</v>
      </c>
      <c r="H45" s="13">
        <f t="shared" si="1"/>
        <v>4</v>
      </c>
      <c r="I45" s="13">
        <f t="shared" si="2"/>
        <v>4</v>
      </c>
      <c r="J45" s="18">
        <f t="shared" si="3"/>
        <v>4</v>
      </c>
      <c r="K45" s="13">
        <f t="shared" si="4"/>
        <v>4</v>
      </c>
      <c r="L45" s="18">
        <f t="shared" si="5"/>
        <v>4</v>
      </c>
      <c r="M45" s="13">
        <f t="shared" si="6"/>
        <v>4</v>
      </c>
      <c r="N45" s="13">
        <f t="shared" si="7"/>
        <v>4</v>
      </c>
      <c r="O45" s="13">
        <f t="shared" si="8"/>
        <v>4</v>
      </c>
      <c r="P45" s="18">
        <f t="shared" si="9"/>
        <v>4</v>
      </c>
      <c r="Q45" s="13">
        <f t="shared" si="10"/>
        <v>4</v>
      </c>
      <c r="R45" s="18">
        <f t="shared" si="11"/>
        <v>3</v>
      </c>
      <c r="S45" s="13">
        <f t="shared" si="12"/>
        <v>3</v>
      </c>
      <c r="T45" s="18">
        <f t="shared" si="13"/>
        <v>3</v>
      </c>
      <c r="U45" s="13">
        <f t="shared" si="14"/>
        <v>3</v>
      </c>
      <c r="V45" s="18">
        <f t="shared" si="15"/>
        <v>3</v>
      </c>
      <c r="W45" s="13">
        <f t="shared" si="16"/>
        <v>3</v>
      </c>
      <c r="X45" s="13">
        <f t="shared" si="17"/>
        <v>3</v>
      </c>
      <c r="Y45" s="13">
        <f t="shared" si="18"/>
        <v>3</v>
      </c>
      <c r="Z45" s="18">
        <f t="shared" si="19"/>
        <v>3</v>
      </c>
      <c r="AA45" s="13">
        <f t="shared" si="20"/>
        <v>3</v>
      </c>
      <c r="AB45" s="13">
        <f t="shared" si="21"/>
        <v>3</v>
      </c>
      <c r="AC45" s="13">
        <f t="shared" si="22"/>
        <v>2</v>
      </c>
      <c r="AD45" s="13">
        <f t="shared" si="23"/>
        <v>2</v>
      </c>
      <c r="AE45" s="18">
        <f t="shared" si="24"/>
        <v>2</v>
      </c>
      <c r="AF45" s="18">
        <f t="shared" si="25"/>
        <v>2</v>
      </c>
      <c r="AG45" s="13">
        <f t="shared" si="26"/>
        <v>2</v>
      </c>
      <c r="AH45" s="13">
        <f t="shared" si="27"/>
        <v>2</v>
      </c>
      <c r="AI45" s="13">
        <f t="shared" si="28"/>
        <v>2</v>
      </c>
      <c r="AJ45" s="13">
        <f t="shared" si="29"/>
        <v>2</v>
      </c>
      <c r="AK45" s="18">
        <f t="shared" si="30"/>
        <v>2</v>
      </c>
      <c r="AL45" s="13">
        <f t="shared" si="31"/>
        <v>2</v>
      </c>
      <c r="AM45" s="18">
        <f t="shared" si="32"/>
        <v>2</v>
      </c>
      <c r="AN45" s="13">
        <f t="shared" si="33"/>
        <v>2</v>
      </c>
      <c r="AO45" s="18">
        <f t="shared" si="34"/>
        <v>2</v>
      </c>
      <c r="AP45" s="13">
        <f t="shared" si="35"/>
        <v>2</v>
      </c>
      <c r="AQ45" s="13">
        <f t="shared" si="36"/>
        <v>2</v>
      </c>
      <c r="AR45" s="13">
        <f t="shared" si="37"/>
        <v>2</v>
      </c>
      <c r="AS45" s="13">
        <f>IF($A45-$A$44&lt;=12,2,IF($A45-$A$44&lt;=18,3,IF($A45-$A$44&lt;=24,4,IF($A45-$A$44&lt;=30,5,IF($A45-$A$44&lt;=36,6,IF($A45-$A$44&lt;=42,7,IF($A45-$A$44&lt;=48,8,IF($A45-$A$44&lt;=54,9,IF($A45-$A$44&lt;=60,10,IF($A45-$A$44&lt;=66,11,IF($A45-$A$44&lt;=72,12)))))))))))</f>
        <v>2</v>
      </c>
      <c r="AT45" s="14" t="str">
        <f>B45</f>
        <v>惠城高新区管委会</v>
      </c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23"/>
      <c r="BH45" s="23"/>
      <c r="BI45" s="23"/>
      <c r="BJ45" s="23"/>
      <c r="BK45" s="23"/>
      <c r="BL45" s="23"/>
      <c r="BM45" s="1"/>
      <c r="BN45" s="1"/>
    </row>
    <row r="46" s="1" customFormat="1" customHeight="1" spans="1:66">
      <c r="A46" s="8">
        <v>29.2</v>
      </c>
      <c r="B46" s="9" t="s">
        <v>126</v>
      </c>
      <c r="C46" s="13">
        <f>IF($A46-$A$2&lt;=12,2,IF($A46-$A$2&lt;=18,3,IF($A46-$A$2&lt;=24,4,IF($A46-$A$2&lt;=30,5,IF($A46-$A$2&lt;=36,6,IF($A46-$A$2&lt;=42,7,IF($A46-$A$2&lt;=48,8,IF($A46-$A$2&lt;=54,9,IF($A46-$A$2&lt;=60,10,IF($A46-$A$2&lt;=66,11,IF($A46-$A$2&lt;=72,12)))))))))))</f>
        <v>5</v>
      </c>
      <c r="D46" s="13">
        <f>IF($A46-$A$3&lt;=12,2,IF($A46-$A$3&lt;=18,3,IF($A46-$A$3&lt;=24,4,IF($A46-$A$3&lt;=30,5,IF($A46-$A$3&lt;=36,6,IF($A46-$A$3&lt;=42,7,IF($A46-$A$3&lt;=48,8,IF($A46-$A$3&lt;=54,9,IF($A46-$A$3&lt;=60,10,IF($A46-$A$3&lt;=66,11,IF($A46-$A$3&lt;=72,12)))))))))))</f>
        <v>5</v>
      </c>
      <c r="E46" s="13">
        <f>IF($A46-$A$4&lt;=12,2,IF($A46-$A$4&lt;18,3,IF($A46-$A$4&lt;=24,4,IF($A46-$A$4&lt;=30,5,IF($A46-$A$4&lt;=36,6,IF($A46-$A$4&lt;=42,7,IF($A46-$A$4&lt;=48,8,IF($A46-$A$4&lt;=54,9,IF($A46-$A$4&lt;=60,10,IF($A46-$A$4&lt;=66,11,IF($A46-$A$4&lt;=72,12)))))))))))</f>
        <v>5</v>
      </c>
      <c r="F46" s="13">
        <f>IF($A46-$A$5&lt;=12,2,IF($A46-$A$5&lt;=18,3,IF($A46-$A$5&lt;=24,4,IF($A46-$A$5&lt;=30,5,IF($A46-$A$5&lt;=36,6,IF($A46-$A$5&lt;=42,7,IF($A46-$A$5&lt;=48,8,IF($A46-$A$5&lt;=54,9,IF($A46-$A$5&lt;=60,10,IF($A46-$A$5&lt;=66,11,IF($A46-$A$5&lt;=72,12)))))))))))</f>
        <v>5</v>
      </c>
      <c r="G46" s="13">
        <f t="shared" si="0"/>
        <v>5</v>
      </c>
      <c r="H46" s="13">
        <f t="shared" si="1"/>
        <v>5</v>
      </c>
      <c r="I46" s="13">
        <f t="shared" si="2"/>
        <v>4</v>
      </c>
      <c r="J46" s="18">
        <f t="shared" si="3"/>
        <v>4</v>
      </c>
      <c r="K46" s="13">
        <f t="shared" si="4"/>
        <v>4</v>
      </c>
      <c r="L46" s="18">
        <f t="shared" si="5"/>
        <v>4</v>
      </c>
      <c r="M46" s="13">
        <f t="shared" si="6"/>
        <v>4</v>
      </c>
      <c r="N46" s="13">
        <f t="shared" si="7"/>
        <v>4</v>
      </c>
      <c r="O46" s="13">
        <f t="shared" si="8"/>
        <v>4</v>
      </c>
      <c r="P46" s="18">
        <f t="shared" si="9"/>
        <v>4</v>
      </c>
      <c r="Q46" s="13">
        <f t="shared" si="10"/>
        <v>4</v>
      </c>
      <c r="R46" s="18">
        <f t="shared" si="11"/>
        <v>4</v>
      </c>
      <c r="S46" s="13">
        <f t="shared" si="12"/>
        <v>3</v>
      </c>
      <c r="T46" s="18">
        <f t="shared" si="13"/>
        <v>3</v>
      </c>
      <c r="U46" s="13">
        <f t="shared" si="14"/>
        <v>3</v>
      </c>
      <c r="V46" s="18">
        <f t="shared" si="15"/>
        <v>3</v>
      </c>
      <c r="W46" s="13">
        <f t="shared" si="16"/>
        <v>3</v>
      </c>
      <c r="X46" s="13">
        <f t="shared" si="17"/>
        <v>3</v>
      </c>
      <c r="Y46" s="13">
        <f t="shared" si="18"/>
        <v>3</v>
      </c>
      <c r="Z46" s="18">
        <f t="shared" si="19"/>
        <v>3</v>
      </c>
      <c r="AA46" s="13">
        <f t="shared" si="20"/>
        <v>3</v>
      </c>
      <c r="AB46" s="13">
        <f t="shared" si="21"/>
        <v>3</v>
      </c>
      <c r="AC46" s="13">
        <f t="shared" si="22"/>
        <v>3</v>
      </c>
      <c r="AD46" s="13">
        <f t="shared" si="23"/>
        <v>3</v>
      </c>
      <c r="AE46" s="18">
        <f t="shared" si="24"/>
        <v>2</v>
      </c>
      <c r="AF46" s="18">
        <f t="shared" si="25"/>
        <v>2</v>
      </c>
      <c r="AG46" s="13">
        <f t="shared" si="26"/>
        <v>2</v>
      </c>
      <c r="AH46" s="13">
        <f t="shared" si="27"/>
        <v>2</v>
      </c>
      <c r="AI46" s="13">
        <f t="shared" si="28"/>
        <v>2</v>
      </c>
      <c r="AJ46" s="13">
        <f t="shared" si="29"/>
        <v>2</v>
      </c>
      <c r="AK46" s="18">
        <f t="shared" si="30"/>
        <v>2</v>
      </c>
      <c r="AL46" s="13">
        <f t="shared" si="31"/>
        <v>2</v>
      </c>
      <c r="AM46" s="18">
        <f t="shared" si="32"/>
        <v>2</v>
      </c>
      <c r="AN46" s="13">
        <f t="shared" si="33"/>
        <v>2</v>
      </c>
      <c r="AO46" s="18">
        <f t="shared" si="34"/>
        <v>2</v>
      </c>
      <c r="AP46" s="13">
        <f t="shared" si="35"/>
        <v>2</v>
      </c>
      <c r="AQ46" s="13">
        <f t="shared" si="36"/>
        <v>2</v>
      </c>
      <c r="AR46" s="13">
        <f t="shared" si="37"/>
        <v>2</v>
      </c>
      <c r="AS46" s="13">
        <f>IF($A46-$A$44&lt;=12,2,IF($A46-$A$44&lt;=18,3,IF($A46-$A$44&lt;=24,4,IF($A46-$A$44&lt;=30,5,IF($A46-$A$44&lt;=36,6,IF($A46-$A$44&lt;=42,7,IF($A46-$A$44&lt;=48,8,IF($A46-$A$44&lt;=54,9,IF($A46-$A$44&lt;=60,10,IF($A46-$A$44&lt;=66,11,IF($A46-$A$44&lt;=72,12)))))))))))</f>
        <v>2</v>
      </c>
      <c r="AT46" s="13">
        <f>IF($A46-$A$45&lt;=12,2,IF($A46-$A$45&lt;=18,3,IF($A46-$A$45&lt;=24,4,IF($A46-$A$45&lt;=30,5,IF($A46-$A$45&lt;=36,6,IF($A46-$A$45&lt;=42,7,IF($A46-$A$45&lt;=48,8,IF($A46-$A$45&lt;=54,9,IF($A46-$A$45&lt;=60,10,IF($A46-$A$45&lt;=66,11,IF($A46-$A$45&lt;=72,12)))))))))))</f>
        <v>2</v>
      </c>
      <c r="AU46" s="12" t="str">
        <f>B46</f>
        <v>东江湾商业中心</v>
      </c>
      <c r="BM46" s="41"/>
      <c r="BN46" s="41"/>
    </row>
    <row r="48" s="1" customFormat="1" customHeight="1" spans="1:66">
      <c r="A48" s="5"/>
      <c r="B48" s="6"/>
      <c r="C48" s="3"/>
      <c r="D48" s="15" t="s">
        <v>127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15" t="s">
        <v>85</v>
      </c>
      <c r="AF48" s="3"/>
      <c r="BM48" s="41"/>
      <c r="BN48" s="41"/>
    </row>
    <row r="49" s="1" customFormat="1" customHeight="1" spans="1:66">
      <c r="A49" s="5"/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BM49" s="41"/>
      <c r="BN49" s="41"/>
    </row>
    <row r="50" s="1" customFormat="1" customHeight="1" spans="1:66">
      <c r="A50" s="5"/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BM50" s="45"/>
      <c r="BN50" s="45"/>
    </row>
    <row r="51" s="1" customFormat="1" customHeight="1" spans="1:66">
      <c r="A51" s="5"/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BM51" s="45"/>
      <c r="BN51" s="45"/>
    </row>
    <row r="52" s="1" customFormat="1" customHeight="1" spans="1:66">
      <c r="A52" s="5"/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BM52" s="45"/>
      <c r="BN52" s="45"/>
    </row>
    <row r="53" s="1" customFormat="1" customHeight="1" spans="1:66">
      <c r="A53" s="5"/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BM53" s="45"/>
      <c r="BN53" s="45"/>
    </row>
    <row r="54" s="1" customFormat="1" customHeight="1" spans="1:66">
      <c r="A54" s="5"/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BM54" s="45"/>
      <c r="BN54" s="45"/>
    </row>
    <row r="55" s="1" customFormat="1" customHeight="1" spans="1:66">
      <c r="A55" s="5"/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BM55" s="45"/>
      <c r="BN55" s="45"/>
    </row>
    <row r="56" s="1" customFormat="1" customHeight="1" spans="1:66">
      <c r="A56" s="5"/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BM56" s="45"/>
      <c r="BN56" s="45"/>
    </row>
    <row r="57" s="1" customFormat="1" customHeight="1" spans="1:66">
      <c r="A57" s="5"/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BM57" s="45"/>
      <c r="BN57" s="45"/>
    </row>
    <row r="58" s="1" customFormat="1" customHeight="1" spans="1:66">
      <c r="A58" s="5"/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BM58" s="45"/>
      <c r="BN58" s="45"/>
    </row>
    <row r="59" s="1" customFormat="1" customHeight="1" spans="1:66">
      <c r="A59" s="5"/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BM59" s="45"/>
      <c r="BN59" s="45"/>
    </row>
    <row r="60" s="1" customFormat="1" customHeight="1" spans="1:66">
      <c r="A60" s="5"/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BM60" s="45"/>
      <c r="BN60" s="45"/>
    </row>
    <row r="61" s="1" customFormat="1" customHeight="1" spans="1:66">
      <c r="A61" s="5"/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BM61" s="45"/>
      <c r="BN61" s="45"/>
    </row>
    <row r="62" s="1" customFormat="1" customHeight="1" spans="1:66">
      <c r="A62" s="5"/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BM62" s="47"/>
      <c r="BN62" s="47"/>
    </row>
    <row r="63" s="1" customFormat="1" customHeight="1" spans="1:66">
      <c r="A63" s="5"/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BM63" s="47"/>
      <c r="BN63" s="47"/>
    </row>
    <row r="64" s="1" customFormat="1" customHeight="1" spans="1:66">
      <c r="A64" s="5"/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BM64" s="47"/>
      <c r="BN64" s="47"/>
    </row>
    <row r="65" s="1" customFormat="1" customHeight="1" spans="1:66">
      <c r="A65" s="5"/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BM65" s="47"/>
      <c r="BN65" s="47"/>
    </row>
    <row r="66" s="1" customFormat="1" customHeight="1" spans="1:66">
      <c r="A66" s="5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BM66" s="47"/>
      <c r="BN66" s="47"/>
    </row>
    <row r="67" s="1" customFormat="1" customHeight="1" spans="1:66">
      <c r="A67" s="5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BM67" s="23"/>
      <c r="BN67" s="23"/>
    </row>
    <row r="68" s="1" customFormat="1" customHeight="1" spans="1:66">
      <c r="A68" s="5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BM68" s="23"/>
      <c r="BN68" s="23"/>
    </row>
  </sheetData>
  <mergeCells count="2">
    <mergeCell ref="S1:AZ1"/>
    <mergeCell ref="S2:AZ2"/>
  </mergeCells>
  <conditionalFormatting sqref="C2">
    <cfRule type="cellIs" dxfId="0" priority="130" operator="equal">
      <formula>2</formula>
    </cfRule>
    <cfRule type="cellIs" dxfId="1" priority="129" operator="equal">
      <formula>3</formula>
    </cfRule>
    <cfRule type="cellIs" dxfId="0" priority="128" operator="equal">
      <formula>4</formula>
    </cfRule>
    <cfRule type="cellIs" dxfId="1" priority="127" operator="equal">
      <formula>5</formula>
    </cfRule>
    <cfRule type="cellIs" dxfId="0" priority="126" operator="equal">
      <formula>6</formula>
    </cfRule>
    <cfRule type="cellIs" dxfId="1" priority="125" operator="equal">
      <formula>7</formula>
    </cfRule>
    <cfRule type="cellIs" dxfId="0" priority="124" operator="equal">
      <formula>8</formula>
    </cfRule>
    <cfRule type="cellIs" dxfId="1" priority="123" operator="equal">
      <formula>9</formula>
    </cfRule>
    <cfRule type="cellIs" dxfId="0" priority="122" operator="equal">
      <formula>10</formula>
    </cfRule>
    <cfRule type="cellIs" dxfId="1" priority="121" operator="equal">
      <formula>11</formula>
    </cfRule>
  </conditionalFormatting>
  <conditionalFormatting sqref="D2">
    <cfRule type="cellIs" dxfId="0" priority="140" operator="equal">
      <formula>2</formula>
    </cfRule>
    <cfRule type="cellIs" dxfId="1" priority="139" operator="equal">
      <formula>3</formula>
    </cfRule>
    <cfRule type="cellIs" dxfId="0" priority="138" operator="equal">
      <formula>4</formula>
    </cfRule>
    <cfRule type="cellIs" dxfId="1" priority="137" operator="equal">
      <formula>5</formula>
    </cfRule>
    <cfRule type="cellIs" dxfId="0" priority="136" operator="equal">
      <formula>6</formula>
    </cfRule>
    <cfRule type="cellIs" dxfId="1" priority="135" operator="equal">
      <formula>7</formula>
    </cfRule>
    <cfRule type="cellIs" dxfId="0" priority="134" operator="equal">
      <formula>8</formula>
    </cfRule>
    <cfRule type="cellIs" dxfId="1" priority="133" operator="equal">
      <formula>9</formula>
    </cfRule>
    <cfRule type="cellIs" dxfId="0" priority="132" operator="equal">
      <formula>10</formula>
    </cfRule>
    <cfRule type="cellIs" dxfId="1" priority="131" operator="equal">
      <formula>11</formula>
    </cfRule>
  </conditionalFormatting>
  <conditionalFormatting sqref="E2:F2">
    <cfRule type="cellIs" dxfId="0" priority="181" operator="equal">
      <formula>2</formula>
    </cfRule>
    <cfRule type="cellIs" dxfId="1" priority="180" operator="equal">
      <formula>3</formula>
    </cfRule>
    <cfRule type="cellIs" dxfId="0" priority="179" operator="equal">
      <formula>4</formula>
    </cfRule>
    <cfRule type="cellIs" dxfId="1" priority="178" operator="equal">
      <formula>5</formula>
    </cfRule>
    <cfRule type="cellIs" dxfId="0" priority="177" operator="equal">
      <formula>6</formula>
    </cfRule>
    <cfRule type="cellIs" dxfId="1" priority="176" operator="equal">
      <formula>7</formula>
    </cfRule>
    <cfRule type="cellIs" dxfId="0" priority="175" operator="equal">
      <formula>8</formula>
    </cfRule>
    <cfRule type="cellIs" dxfId="1" priority="174" operator="equal">
      <formula>9</formula>
    </cfRule>
    <cfRule type="cellIs" dxfId="0" priority="173" operator="equal">
      <formula>10</formula>
    </cfRule>
    <cfRule type="cellIs" dxfId="1" priority="172" operator="equal">
      <formula>11</formula>
    </cfRule>
  </conditionalFormatting>
  <conditionalFormatting sqref="D3">
    <cfRule type="cellIs" dxfId="0" priority="150" operator="equal">
      <formula>2</formula>
    </cfRule>
    <cfRule type="cellIs" dxfId="1" priority="149" operator="equal">
      <formula>3</formula>
    </cfRule>
    <cfRule type="cellIs" dxfId="0" priority="148" operator="equal">
      <formula>4</formula>
    </cfRule>
    <cfRule type="cellIs" dxfId="1" priority="147" operator="equal">
      <formula>5</formula>
    </cfRule>
    <cfRule type="cellIs" dxfId="0" priority="146" operator="equal">
      <formula>6</formula>
    </cfRule>
    <cfRule type="cellIs" dxfId="1" priority="145" operator="equal">
      <formula>7</formula>
    </cfRule>
    <cfRule type="cellIs" dxfId="0" priority="144" operator="equal">
      <formula>8</formula>
    </cfRule>
    <cfRule type="cellIs" dxfId="1" priority="143" operator="equal">
      <formula>9</formula>
    </cfRule>
    <cfRule type="cellIs" dxfId="0" priority="142" operator="equal">
      <formula>10</formula>
    </cfRule>
    <cfRule type="cellIs" dxfId="1" priority="141" operator="equal">
      <formula>11</formula>
    </cfRule>
  </conditionalFormatting>
  <conditionalFormatting sqref="H7">
    <cfRule type="cellIs" dxfId="0" priority="161" operator="equal">
      <formula>2</formula>
    </cfRule>
    <cfRule type="cellIs" dxfId="1" priority="160" operator="equal">
      <formula>3</formula>
    </cfRule>
    <cfRule type="cellIs" dxfId="0" priority="159" operator="equal">
      <formula>4</formula>
    </cfRule>
    <cfRule type="cellIs" dxfId="1" priority="158" operator="equal">
      <formula>5</formula>
    </cfRule>
    <cfRule type="cellIs" dxfId="0" priority="157" operator="equal">
      <formula>6</formula>
    </cfRule>
    <cfRule type="cellIs" dxfId="1" priority="156" operator="equal">
      <formula>7</formula>
    </cfRule>
    <cfRule type="cellIs" dxfId="0" priority="155" operator="equal">
      <formula>8</formula>
    </cfRule>
    <cfRule type="cellIs" dxfId="1" priority="154" operator="equal">
      <formula>9</formula>
    </cfRule>
    <cfRule type="cellIs" dxfId="0" priority="153" operator="equal">
      <formula>10</formula>
    </cfRule>
    <cfRule type="cellIs" dxfId="1" priority="152" operator="equal">
      <formula>11</formula>
    </cfRule>
  </conditionalFormatting>
  <conditionalFormatting sqref="B12">
    <cfRule type="cellIs" dxfId="0" priority="120" operator="equal">
      <formula>2</formula>
    </cfRule>
    <cfRule type="cellIs" dxfId="1" priority="119" operator="equal">
      <formula>3</formula>
    </cfRule>
    <cfRule type="cellIs" dxfId="0" priority="118" operator="equal">
      <formula>4</formula>
    </cfRule>
    <cfRule type="cellIs" dxfId="1" priority="117" operator="equal">
      <formula>5</formula>
    </cfRule>
    <cfRule type="cellIs" dxfId="0" priority="116" operator="equal">
      <formula>6</formula>
    </cfRule>
    <cfRule type="cellIs" dxfId="1" priority="115" operator="equal">
      <formula>7</formula>
    </cfRule>
    <cfRule type="cellIs" dxfId="0" priority="114" operator="equal">
      <formula>8</formula>
    </cfRule>
    <cfRule type="cellIs" dxfId="1" priority="113" operator="equal">
      <formula>9</formula>
    </cfRule>
    <cfRule type="cellIs" dxfId="0" priority="112" operator="equal">
      <formula>10</formula>
    </cfRule>
    <cfRule type="cellIs" dxfId="1" priority="111" operator="equal">
      <formula>11</formula>
    </cfRule>
  </conditionalFormatting>
  <conditionalFormatting sqref="B13">
    <cfRule type="cellIs" dxfId="0" priority="110" operator="equal">
      <formula>2</formula>
    </cfRule>
    <cfRule type="cellIs" dxfId="1" priority="109" operator="equal">
      <formula>3</formula>
    </cfRule>
    <cfRule type="cellIs" dxfId="0" priority="108" operator="equal">
      <formula>4</formula>
    </cfRule>
    <cfRule type="cellIs" dxfId="1" priority="107" operator="equal">
      <formula>5</formula>
    </cfRule>
    <cfRule type="cellIs" dxfId="0" priority="106" operator="equal">
      <formula>6</formula>
    </cfRule>
    <cfRule type="cellIs" dxfId="1" priority="105" operator="equal">
      <formula>7</formula>
    </cfRule>
    <cfRule type="cellIs" dxfId="0" priority="104" operator="equal">
      <formula>8</formula>
    </cfRule>
    <cfRule type="cellIs" dxfId="1" priority="103" operator="equal">
      <formula>9</formula>
    </cfRule>
    <cfRule type="cellIs" dxfId="0" priority="102" operator="equal">
      <formula>10</formula>
    </cfRule>
    <cfRule type="cellIs" dxfId="1" priority="101" operator="equal">
      <formula>11</formula>
    </cfRule>
  </conditionalFormatting>
  <conditionalFormatting sqref="AT46">
    <cfRule type="cellIs" dxfId="0" priority="11" operator="equal">
      <formula>2</formula>
    </cfRule>
    <cfRule type="cellIs" dxfId="1" priority="10" operator="equal">
      <formula>3</formula>
    </cfRule>
    <cfRule type="cellIs" dxfId="0" priority="9" operator="equal">
      <formula>4</formula>
    </cfRule>
    <cfRule type="cellIs" dxfId="1" priority="8" operator="equal">
      <formula>5</formula>
    </cfRule>
    <cfRule type="cellIs" dxfId="0" priority="7" operator="equal">
      <formula>6</formula>
    </cfRule>
    <cfRule type="cellIs" dxfId="1" priority="6" operator="equal">
      <formula>7</formula>
    </cfRule>
    <cfRule type="cellIs" dxfId="0" priority="5" operator="equal">
      <formula>8</formula>
    </cfRule>
    <cfRule type="cellIs" dxfId="1" priority="4" operator="equal">
      <formula>9</formula>
    </cfRule>
    <cfRule type="cellIs" dxfId="0" priority="3" operator="equal">
      <formula>10</formula>
    </cfRule>
    <cfRule type="cellIs" dxfId="1" priority="2" operator="equal">
      <formula>11</formula>
    </cfRule>
    <cfRule type="cellIs" dxfId="0" priority="1" operator="equal">
      <formula>12</formula>
    </cfRule>
  </conditionalFormatting>
  <conditionalFormatting sqref="AU46">
    <cfRule type="cellIs" dxfId="0" priority="33" operator="equal">
      <formula>2</formula>
    </cfRule>
    <cfRule type="cellIs" dxfId="1" priority="32" operator="equal">
      <formula>3</formula>
    </cfRule>
    <cfRule type="cellIs" dxfId="0" priority="31" operator="equal">
      <formula>4</formula>
    </cfRule>
    <cfRule type="cellIs" dxfId="1" priority="30" operator="equal">
      <formula>5</formula>
    </cfRule>
    <cfRule type="cellIs" dxfId="0" priority="29" operator="equal">
      <formula>6</formula>
    </cfRule>
    <cfRule type="cellIs" dxfId="1" priority="28" operator="equal">
      <formula>7</formula>
    </cfRule>
    <cfRule type="cellIs" dxfId="0" priority="27" operator="equal">
      <formula>8</formula>
    </cfRule>
    <cfRule type="cellIs" dxfId="1" priority="26" operator="equal">
      <formula>9</formula>
    </cfRule>
    <cfRule type="cellIs" dxfId="0" priority="25" operator="equal">
      <formula>10</formula>
    </cfRule>
    <cfRule type="cellIs" dxfId="1" priority="24" operator="equal">
      <formula>11</formula>
    </cfRule>
    <cfRule type="cellIs" dxfId="0" priority="23" operator="equal">
      <formula>12</formula>
    </cfRule>
  </conditionalFormatting>
  <conditionalFormatting sqref="D48">
    <cfRule type="cellIs" dxfId="2" priority="89" stopIfTrue="1" operator="equal">
      <formula>2</formula>
    </cfRule>
    <cfRule type="cellIs" dxfId="3" priority="88" stopIfTrue="1" operator="equal">
      <formula>3</formula>
    </cfRule>
    <cfRule type="cellIs" dxfId="2" priority="87" stopIfTrue="1" operator="equal">
      <formula>4</formula>
    </cfRule>
  </conditionalFormatting>
  <conditionalFormatting sqref="AE48">
    <cfRule type="cellIs" dxfId="2" priority="184" stopIfTrue="1" operator="equal">
      <formula>2</formula>
    </cfRule>
    <cfRule type="cellIs" dxfId="3" priority="183" stopIfTrue="1" operator="equal">
      <formula>3</formula>
    </cfRule>
    <cfRule type="cellIs" dxfId="2" priority="182" stopIfTrue="1" operator="equal">
      <formula>4</formula>
    </cfRule>
  </conditionalFormatting>
  <conditionalFormatting sqref="G4:G6">
    <cfRule type="cellIs" dxfId="0" priority="171" operator="equal">
      <formula>2</formula>
    </cfRule>
    <cfRule type="cellIs" dxfId="1" priority="170" operator="equal">
      <formula>3</formula>
    </cfRule>
    <cfRule type="cellIs" dxfId="0" priority="169" operator="equal">
      <formula>4</formula>
    </cfRule>
    <cfRule type="cellIs" dxfId="1" priority="168" operator="equal">
      <formula>5</formula>
    </cfRule>
    <cfRule type="cellIs" dxfId="0" priority="167" operator="equal">
      <formula>6</formula>
    </cfRule>
    <cfRule type="cellIs" dxfId="1" priority="166" operator="equal">
      <formula>7</formula>
    </cfRule>
    <cfRule type="cellIs" dxfId="0" priority="165" operator="equal">
      <formula>8</formula>
    </cfRule>
    <cfRule type="cellIs" dxfId="1" priority="164" operator="equal">
      <formula>9</formula>
    </cfRule>
    <cfRule type="cellIs" dxfId="0" priority="163" operator="equal">
      <formula>10</formula>
    </cfRule>
    <cfRule type="cellIs" dxfId="1" priority="162" operator="equal">
      <formula>11</formula>
    </cfRule>
  </conditionalFormatting>
  <conditionalFormatting sqref="AR44:AR46">
    <cfRule type="cellIs" dxfId="0" priority="44" operator="equal">
      <formula>2</formula>
    </cfRule>
    <cfRule type="cellIs" dxfId="1" priority="43" operator="equal">
      <formula>3</formula>
    </cfRule>
    <cfRule type="cellIs" dxfId="0" priority="42" operator="equal">
      <formula>4</formula>
    </cfRule>
    <cfRule type="cellIs" dxfId="1" priority="41" operator="equal">
      <formula>5</formula>
    </cfRule>
    <cfRule type="cellIs" dxfId="0" priority="40" operator="equal">
      <formula>6</formula>
    </cfRule>
    <cfRule type="cellIs" dxfId="1" priority="39" operator="equal">
      <formula>7</formula>
    </cfRule>
    <cfRule type="cellIs" dxfId="0" priority="38" operator="equal">
      <formula>8</formula>
    </cfRule>
    <cfRule type="cellIs" dxfId="1" priority="37" operator="equal">
      <formula>9</formula>
    </cfRule>
    <cfRule type="cellIs" dxfId="0" priority="36" operator="equal">
      <formula>10</formula>
    </cfRule>
    <cfRule type="cellIs" dxfId="1" priority="35" operator="equal">
      <formula>11</formula>
    </cfRule>
    <cfRule type="cellIs" dxfId="0" priority="34" operator="equal">
      <formula>12</formula>
    </cfRule>
  </conditionalFormatting>
  <conditionalFormatting sqref="AS45:AS46">
    <cfRule type="cellIs" dxfId="0" priority="22" operator="equal">
      <formula>2</formula>
    </cfRule>
    <cfRule type="cellIs" dxfId="1" priority="21" operator="equal">
      <formula>3</formula>
    </cfRule>
    <cfRule type="cellIs" dxfId="0" priority="20" operator="equal">
      <formula>4</formula>
    </cfRule>
    <cfRule type="cellIs" dxfId="1" priority="19" operator="equal">
      <formula>5</formula>
    </cfRule>
    <cfRule type="cellIs" dxfId="0" priority="18" operator="equal">
      <formula>6</formula>
    </cfRule>
    <cfRule type="cellIs" dxfId="1" priority="17" operator="equal">
      <formula>7</formula>
    </cfRule>
    <cfRule type="cellIs" dxfId="0" priority="16" operator="equal">
      <formula>8</formula>
    </cfRule>
    <cfRule type="cellIs" dxfId="1" priority="15" operator="equal">
      <formula>9</formula>
    </cfRule>
    <cfRule type="cellIs" dxfId="0" priority="14" operator="equal">
      <formula>10</formula>
    </cfRule>
    <cfRule type="cellIs" dxfId="1" priority="13" operator="equal">
      <formula>11</formula>
    </cfRule>
    <cfRule type="cellIs" dxfId="0" priority="12" operator="equal">
      <formula>12</formula>
    </cfRule>
  </conditionalFormatting>
  <conditionalFormatting sqref="BM69:BM65499">
    <cfRule type="cellIs" dxfId="0" priority="86" operator="equal">
      <formula>2</formula>
    </cfRule>
    <cfRule type="cellIs" dxfId="1" priority="85" operator="equal">
      <formula>3</formula>
    </cfRule>
    <cfRule type="cellIs" dxfId="0" priority="84" operator="equal">
      <formula>4</formula>
    </cfRule>
    <cfRule type="cellIs" dxfId="1" priority="83" operator="equal">
      <formula>5</formula>
    </cfRule>
    <cfRule type="cellIs" dxfId="0" priority="82" operator="equal">
      <formula>6</formula>
    </cfRule>
    <cfRule type="cellIs" dxfId="1" priority="81" operator="equal">
      <formula>7</formula>
    </cfRule>
    <cfRule type="cellIs" dxfId="0" priority="80" operator="equal">
      <formula>8</formula>
    </cfRule>
    <cfRule type="cellIs" dxfId="1" priority="79" operator="equal">
      <formula>9</formula>
    </cfRule>
    <cfRule type="cellIs" dxfId="0" priority="78" operator="equal">
      <formula>10</formula>
    </cfRule>
    <cfRule type="cellIs" dxfId="1" priority="77" operator="equal">
      <formula>11</formula>
    </cfRule>
  </conditionalFormatting>
  <conditionalFormatting sqref="BN69:BN65499">
    <cfRule type="cellIs" dxfId="0" priority="65" operator="equal">
      <formula>2</formula>
    </cfRule>
    <cfRule type="cellIs" dxfId="1" priority="64" operator="equal">
      <formula>3</formula>
    </cfRule>
    <cfRule type="cellIs" dxfId="0" priority="63" operator="equal">
      <formula>4</formula>
    </cfRule>
    <cfRule type="cellIs" dxfId="1" priority="62" operator="equal">
      <formula>5</formula>
    </cfRule>
    <cfRule type="cellIs" dxfId="0" priority="61" operator="equal">
      <formula>6</formula>
    </cfRule>
    <cfRule type="cellIs" dxfId="1" priority="60" operator="equal">
      <formula>7</formula>
    </cfRule>
    <cfRule type="cellIs" dxfId="0" priority="59" operator="equal">
      <formula>8</formula>
    </cfRule>
    <cfRule type="cellIs" dxfId="1" priority="58" operator="equal">
      <formula>9</formula>
    </cfRule>
    <cfRule type="cellIs" dxfId="0" priority="57" operator="equal">
      <formula>10</formula>
    </cfRule>
    <cfRule type="cellIs" dxfId="1" priority="56" operator="equal">
      <formula>11</formula>
    </cfRule>
  </conditionalFormatting>
  <conditionalFormatting sqref="E3:F46 G7:G46 C4:D46 H8:AI46 BD2:BL3 H3:R6 BB4:BL6 G2:R2 AJ7:BL42 C3 AJ43:AQ46 BG43:BL45 I7:AI7">
    <cfRule type="cellIs" dxfId="0" priority="194" operator="equal">
      <formula>2</formula>
    </cfRule>
    <cfRule type="cellIs" dxfId="1" priority="193" operator="equal">
      <formula>3</formula>
    </cfRule>
    <cfRule type="cellIs" dxfId="0" priority="192" operator="equal">
      <formula>4</formula>
    </cfRule>
    <cfRule type="cellIs" dxfId="1" priority="191" operator="equal">
      <formula>5</formula>
    </cfRule>
    <cfRule type="cellIs" dxfId="0" priority="190" operator="equal">
      <formula>6</formula>
    </cfRule>
    <cfRule type="cellIs" dxfId="1" priority="189" operator="equal">
      <formula>7</formula>
    </cfRule>
    <cfRule type="cellIs" dxfId="0" priority="188" operator="equal">
      <formula>8</formula>
    </cfRule>
    <cfRule type="cellIs" dxfId="1" priority="187" operator="equal">
      <formula>9</formula>
    </cfRule>
    <cfRule type="cellIs" dxfId="0" priority="186" operator="equal">
      <formula>10</formula>
    </cfRule>
    <cfRule type="cellIs" dxfId="1" priority="185" operator="equal">
      <formula>11</formula>
    </cfRule>
  </conditionalFormatting>
  <conditionalFormatting sqref="C2:F3 H2:R3 G2 D4:R4 F7:BL42 S2 F43:AQ44 F6:S6 E6:E44 BB4:BL6 BG43:BL45 S3:BC3 D5:D44 C4:C44 E5:S5 BD2:BL3 C45:AQ46 C49:BL1048576 AV46:BL46 AC48:AG48 AI48:AP48 D48:AA48 AR48:BL48">
    <cfRule type="cellIs" dxfId="0" priority="151" operator="equal">
      <formula>12</formula>
    </cfRule>
  </conditionalFormatting>
  <conditionalFormatting sqref="AR43:BF43 AS44:BF44 AT45:BF45">
    <cfRule type="cellIs" dxfId="0" priority="100" operator="equal">
      <formula>2</formula>
    </cfRule>
    <cfRule type="cellIs" dxfId="1" priority="99" operator="equal">
      <formula>3</formula>
    </cfRule>
    <cfRule type="cellIs" dxfId="0" priority="98" operator="equal">
      <formula>4</formula>
    </cfRule>
    <cfRule type="cellIs" dxfId="1" priority="97" operator="equal">
      <formula>5</formula>
    </cfRule>
    <cfRule type="cellIs" dxfId="0" priority="96" operator="equal">
      <formula>6</formula>
    </cfRule>
    <cfRule type="cellIs" dxfId="1" priority="95" operator="equal">
      <formula>7</formula>
    </cfRule>
    <cfRule type="cellIs" dxfId="0" priority="94" operator="equal">
      <formula>8</formula>
    </cfRule>
    <cfRule type="cellIs" dxfId="1" priority="93" operator="equal">
      <formula>9</formula>
    </cfRule>
    <cfRule type="cellIs" dxfId="0" priority="92" operator="equal">
      <formula>10</formula>
    </cfRule>
    <cfRule type="cellIs" dxfId="1" priority="91" operator="equal">
      <formula>11</formula>
    </cfRule>
    <cfRule type="cellIs" dxfId="0" priority="90" operator="equal">
      <formula>12</formula>
    </cfRule>
  </conditionalFormatting>
  <conditionalFormatting sqref="C49:BL65457 AV46:BL46 AI48:AP48 AR48:BL48 AF48:AG48 AC48:AD48 E48:AA48">
    <cfRule type="cellIs" dxfId="0" priority="204" operator="equal">
      <formula>2</formula>
    </cfRule>
    <cfRule type="cellIs" dxfId="1" priority="203" operator="equal">
      <formula>3</formula>
    </cfRule>
    <cfRule type="cellIs" dxfId="0" priority="202" operator="equal">
      <formula>4</formula>
    </cfRule>
    <cfRule type="cellIs" dxfId="1" priority="201" operator="equal">
      <formula>5</formula>
    </cfRule>
    <cfRule type="cellIs" dxfId="0" priority="200" operator="equal">
      <formula>6</formula>
    </cfRule>
    <cfRule type="cellIs" dxfId="1" priority="199" operator="equal">
      <formula>7</formula>
    </cfRule>
    <cfRule type="cellIs" dxfId="0" priority="198" operator="equal">
      <formula>8</formula>
    </cfRule>
    <cfRule type="cellIs" dxfId="1" priority="197" operator="equal">
      <formula>9</formula>
    </cfRule>
    <cfRule type="cellIs" dxfId="0" priority="196" operator="equal">
      <formula>10</formula>
    </cfRule>
    <cfRule type="cellIs" dxfId="1" priority="195" operator="equal">
      <formula>11</formula>
    </cfRule>
  </conditionalFormatting>
  <conditionalFormatting sqref="BM46 BM48:BM68">
    <cfRule type="cellIs" dxfId="0" priority="76" operator="equal">
      <formula>2</formula>
    </cfRule>
    <cfRule type="cellIs" dxfId="1" priority="75" operator="equal">
      <formula>3</formula>
    </cfRule>
    <cfRule type="cellIs" dxfId="0" priority="74" operator="equal">
      <formula>4</formula>
    </cfRule>
    <cfRule type="cellIs" dxfId="1" priority="73" operator="equal">
      <formula>5</formula>
    </cfRule>
    <cfRule type="cellIs" dxfId="0" priority="72" operator="equal">
      <formula>6</formula>
    </cfRule>
    <cfRule type="cellIs" dxfId="1" priority="71" operator="equal">
      <formula>7</formula>
    </cfRule>
    <cfRule type="cellIs" dxfId="0" priority="70" operator="equal">
      <formula>8</formula>
    </cfRule>
    <cfRule type="cellIs" dxfId="1" priority="69" operator="equal">
      <formula>9</formula>
    </cfRule>
    <cfRule type="cellIs" dxfId="0" priority="68" operator="equal">
      <formula>10</formula>
    </cfRule>
    <cfRule type="cellIs" dxfId="1" priority="67" operator="equal">
      <formula>11</formula>
    </cfRule>
  </conditionalFormatting>
  <conditionalFormatting sqref="BM46 BM48:BM1048576">
    <cfRule type="cellIs" dxfId="0" priority="66" operator="equal">
      <formula>12</formula>
    </cfRule>
  </conditionalFormatting>
  <conditionalFormatting sqref="BN46 BN48:BN68">
    <cfRule type="cellIs" dxfId="0" priority="55" operator="equal">
      <formula>2</formula>
    </cfRule>
    <cfRule type="cellIs" dxfId="1" priority="54" operator="equal">
      <formula>3</formula>
    </cfRule>
    <cfRule type="cellIs" dxfId="0" priority="53" operator="equal">
      <formula>4</formula>
    </cfRule>
    <cfRule type="cellIs" dxfId="1" priority="52" operator="equal">
      <formula>5</formula>
    </cfRule>
    <cfRule type="cellIs" dxfId="0" priority="51" operator="equal">
      <formula>6</formula>
    </cfRule>
    <cfRule type="cellIs" dxfId="1" priority="50" operator="equal">
      <formula>7</formula>
    </cfRule>
    <cfRule type="cellIs" dxfId="0" priority="49" operator="equal">
      <formula>8</formula>
    </cfRule>
    <cfRule type="cellIs" dxfId="1" priority="48" operator="equal">
      <formula>9</formula>
    </cfRule>
    <cfRule type="cellIs" dxfId="0" priority="47" operator="equal">
      <formula>10</formula>
    </cfRule>
    <cfRule type="cellIs" dxfId="1" priority="46" operator="equal">
      <formula>11</formula>
    </cfRule>
  </conditionalFormatting>
  <conditionalFormatting sqref="BN46 BN48:BN1048576">
    <cfRule type="cellIs" dxfId="0" priority="45" operator="equal">
      <formula>12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交巴5路（票价表）</vt:lpstr>
      <vt:lpstr>交巴6路（票价表）</vt:lpstr>
      <vt:lpstr>交巴55路（票价表）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蔡晓丰</dc:creator>
  <cp:lastModifiedBy>Administrator</cp:lastModifiedBy>
  <dcterms:created xsi:type="dcterms:W3CDTF">2023-08-21T06:06:00Z</dcterms:created>
  <dcterms:modified xsi:type="dcterms:W3CDTF">2025-04-16T02:22:26Z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B893D1C158734F6EB98E3561F903C78F_13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