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惠南K3票价表" sheetId="1" r:id="rId1"/>
  </sheets>
  <calcPr calcId="144525"/>
</workbook>
</file>

<file path=xl/sharedStrings.xml><?xml version="1.0" encoding="utf-8"?>
<sst xmlns="http://schemas.openxmlformats.org/spreadsheetml/2006/main" count="60" uniqueCount="60">
  <si>
    <t>K3路（汽车总站——惠阳高铁站）票价表</t>
  </si>
  <si>
    <t>汽车总站</t>
  </si>
  <si>
    <t>起步价2元/12公里，后每6公里增加1元，不足6公里也按增加1元执行。</t>
  </si>
  <si>
    <t>市党校</t>
  </si>
  <si>
    <t>致美口腔医院（鹅岭南路）</t>
  </si>
  <si>
    <t>龙丰市场</t>
  </si>
  <si>
    <t>飞鹅岭公园（中心医院南）↓</t>
  </si>
  <si>
    <t>交投巴士公司</t>
  </si>
  <si>
    <t>南门公园</t>
  </si>
  <si>
    <t>军分区</t>
  </si>
  <si>
    <t>花边岭</t>
  </si>
  <si>
    <t>港惠新天地东</t>
  </si>
  <si>
    <t>河南岸邮政支局</t>
  </si>
  <si>
    <t>广济医院</t>
  </si>
  <si>
    <t>金山湖花园↓</t>
  </si>
  <si>
    <t>千花岛</t>
  </si>
  <si>
    <t>中洲实验小学</t>
  </si>
  <si>
    <t>河南岸农贸市场</t>
  </si>
  <si>
    <t>印象城</t>
  </si>
  <si>
    <t>奥林匹克体育场西门</t>
  </si>
  <si>
    <t>体育学校</t>
  </si>
  <si>
    <t>河村路口</t>
  </si>
  <si>
    <t>明德路口</t>
  </si>
  <si>
    <t>宏达路西</t>
  </si>
  <si>
    <t>惠州南站广场</t>
  </si>
  <si>
    <t>惠州南高铁站</t>
  </si>
  <si>
    <t>明志大厦↓/国泰路北</t>
  </si>
  <si>
    <t>民盛路口↑</t>
  </si>
  <si>
    <t>国泰路南↑</t>
  </si>
  <si>
    <t>数码园路口</t>
  </si>
  <si>
    <t>恒康一路路口</t>
  </si>
  <si>
    <t>恒康二路路口</t>
  </si>
  <si>
    <t>合山门村</t>
  </si>
  <si>
    <t>格林精密</t>
  </si>
  <si>
    <t>市戒毒所路口</t>
  </si>
  <si>
    <t>坝山口村</t>
  </si>
  <si>
    <t>碧桂园逸泉山庄</t>
  </si>
  <si>
    <t>园岭村路口</t>
  </si>
  <si>
    <t>永湖路口</t>
  </si>
  <si>
    <t>永湖新桥</t>
  </si>
  <si>
    <t>永湖市场</t>
  </si>
  <si>
    <t>永湖圆盘</t>
  </si>
  <si>
    <t>联想路口</t>
  </si>
  <si>
    <t>拾围路口</t>
  </si>
  <si>
    <t>泰雅实验学校</t>
  </si>
  <si>
    <t>矮岭路口</t>
  </si>
  <si>
    <t>美创智谷</t>
  </si>
  <si>
    <t>马溜岭</t>
  </si>
  <si>
    <t>惠阳一中高中部（古屋派出所）</t>
  </si>
  <si>
    <t>古屋市场</t>
  </si>
  <si>
    <t>东门桥</t>
  </si>
  <si>
    <t>竹贤学校</t>
  </si>
  <si>
    <t>古井派出所</t>
  </si>
  <si>
    <t>惠阳农水局↓/新丽晶酒店↑</t>
  </si>
  <si>
    <t>惠阳公安分局</t>
  </si>
  <si>
    <t>爱民东路口</t>
  </si>
  <si>
    <t>市第六人民医院</t>
  </si>
  <si>
    <t>惠阳高铁站</t>
  </si>
  <si>
    <t>全程55.1公里（含绕行进站路段 2.6 公里），实际收费里程为52.5公里</t>
  </si>
  <si>
    <t>惠州市惠南公交有限公司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</si>
</sst>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6"/>
      <name val="微软雅黑"/>
      <charset val="134"/>
    </font>
    <font>
      <b/>
      <sz val="16"/>
      <color indexed="8"/>
      <name val="微软雅黑"/>
      <charset val="134"/>
    </font>
    <font>
      <b/>
      <sz val="16"/>
      <name val="微软雅黑"/>
      <charset val="134"/>
    </font>
    <font>
      <sz val="16"/>
      <color indexed="8"/>
      <name val="微软雅黑"/>
      <charset val="134"/>
    </font>
    <font>
      <b/>
      <sz val="11"/>
      <name val="微软雅黑"/>
      <charset val="134"/>
    </font>
    <font>
      <b/>
      <sz val="36"/>
      <name val="微软雅黑"/>
      <charset val="134"/>
    </font>
    <font>
      <b/>
      <sz val="36"/>
      <color rgb="FF000000"/>
      <name val="微软雅黑"/>
      <charset val="134"/>
    </font>
    <font>
      <sz val="16"/>
      <color rgb="FF000000"/>
      <name val="微软雅黑"/>
      <charset val="134"/>
    </font>
    <font>
      <sz val="12"/>
      <name val="微软雅黑"/>
      <charset val="134"/>
    </font>
    <font>
      <sz val="20"/>
      <name val="微软雅黑"/>
      <charset val="134"/>
    </font>
    <font>
      <sz val="18"/>
      <name val="微软雅黑"/>
      <charset val="134"/>
    </font>
    <font>
      <sz val="18"/>
      <color rgb="FF000000"/>
      <name val="微软雅黑"/>
      <charset val="134"/>
    </font>
    <font>
      <sz val="14"/>
      <color rgb="FF000000"/>
      <name val="微软雅黑"/>
      <charset val="134"/>
    </font>
    <font>
      <sz val="14"/>
      <color indexed="8"/>
      <name val="微软雅黑"/>
      <charset val="134"/>
    </font>
    <font>
      <sz val="11"/>
      <color indexed="8"/>
      <name val="微软雅黑"/>
      <charset val="134"/>
    </font>
    <font>
      <b/>
      <sz val="20"/>
      <name val="微软雅黑"/>
      <charset val="134"/>
    </font>
    <font>
      <sz val="11"/>
      <name val="微软雅黑"/>
      <charset val="134"/>
    </font>
    <font>
      <b/>
      <sz val="12"/>
      <color indexed="8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7" fillId="11" borderId="8" applyNumberFormat="0" applyAlignment="0" applyProtection="0">
      <alignment vertical="center"/>
    </xf>
    <xf numFmtId="0" fontId="38" fillId="11" borderId="4" applyNumberFormat="0" applyAlignment="0" applyProtection="0">
      <alignment vertical="center"/>
    </xf>
    <xf numFmtId="0" fontId="39" fillId="12" borderId="9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5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5" fillId="0" borderId="1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76" fontId="5" fillId="0" borderId="0" xfId="0" applyNumberFormat="1" applyFont="1" applyFill="1" applyBorder="1" applyAlignment="1">
      <alignment horizontal="right" shrinkToFit="1"/>
    </xf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10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left" shrinkToFit="1"/>
    </xf>
    <xf numFmtId="0" fontId="10" fillId="0" borderId="0" xfId="0" applyFont="1" applyFill="1" applyAlignment="1"/>
    <xf numFmtId="0" fontId="14" fillId="0" borderId="0" xfId="0" applyFont="1" applyFill="1" applyBorder="1" applyAlignment="1">
      <alignment horizontal="center" shrinkToFit="1"/>
    </xf>
    <xf numFmtId="0" fontId="12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shrinkToFit="1"/>
    </xf>
    <xf numFmtId="0" fontId="15" fillId="0" borderId="0" xfId="0" applyFont="1" applyFill="1" applyBorder="1" applyAlignment="1">
      <alignment horizontal="left" shrinkToFit="1"/>
    </xf>
    <xf numFmtId="0" fontId="15" fillId="0" borderId="0" xfId="0" applyFont="1" applyFill="1" applyBorder="1" applyAlignment="1">
      <alignment horizontal="center" shrinkToFit="1"/>
    </xf>
    <xf numFmtId="0" fontId="13" fillId="0" borderId="0" xfId="0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left"/>
    </xf>
    <xf numFmtId="0" fontId="17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left"/>
    </xf>
    <xf numFmtId="0" fontId="18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shrinkToFit="1"/>
    </xf>
    <xf numFmtId="0" fontId="15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IV59"/>
  <sheetViews>
    <sheetView tabSelected="1" workbookViewId="0">
      <pane xSplit="2" topLeftCell="Z1" activePane="topRight" state="frozen"/>
      <selection/>
      <selection pane="topRight" activeCell="M7" sqref="M7"/>
    </sheetView>
  </sheetViews>
  <sheetFormatPr defaultColWidth="9" defaultRowHeight="20" customHeight="1"/>
  <cols>
    <col min="1" max="1" width="8.62962962962963" style="4" customWidth="1"/>
    <col min="2" max="2" width="41.5" style="5" customWidth="1"/>
    <col min="3" max="34" width="5.62962962962963" style="3" customWidth="1"/>
    <col min="35" max="256" width="5.62962962962963" style="2" customWidth="1"/>
    <col min="257" max="16384" width="9" style="2"/>
  </cols>
  <sheetData>
    <row r="1" ht="60" customHeight="1" spans="19:54">
      <c r="S1" s="21" t="s">
        <v>0</v>
      </c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32"/>
      <c r="BB1" s="32"/>
    </row>
    <row r="2" s="1" customFormat="1" customHeight="1" spans="1:105">
      <c r="A2" s="6">
        <v>0</v>
      </c>
      <c r="B2" s="7" t="s">
        <v>1</v>
      </c>
      <c r="C2" s="8" t="str">
        <f>B2</f>
        <v>汽车总站</v>
      </c>
      <c r="D2" s="9"/>
      <c r="E2" s="10"/>
      <c r="F2" s="10"/>
      <c r="G2" s="10"/>
      <c r="H2" s="10"/>
      <c r="I2" s="10"/>
      <c r="J2" s="10"/>
      <c r="K2" s="10"/>
      <c r="L2" s="17"/>
      <c r="M2" s="10"/>
      <c r="N2" s="10"/>
      <c r="O2" s="18"/>
      <c r="P2" s="18"/>
      <c r="Q2" s="18"/>
      <c r="R2" s="18"/>
      <c r="S2" s="22" t="s">
        <v>2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52"/>
      <c r="BS2" s="52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</row>
    <row r="3" s="2" customFormat="1" customHeight="1" spans="1:105">
      <c r="A3" s="6">
        <v>0.9</v>
      </c>
      <c r="B3" s="11" t="s">
        <v>3</v>
      </c>
      <c r="C3" s="12">
        <f>IF($A3-$A$2&lt;=12,2,IF($A3-$A$2&lt;=18,3,IF($A3-$A$2&lt;=24,4,IF($A3-$A$2&lt;=30,5,IF($A3-$A$2&lt;=36,6,IF($A3-$A$2&lt;=42,7,IF($A3-$A$2&lt;=48,8,IF($A3-$A$2&lt;=54,9,IF($A3-$A$2&lt;=60,10,IF($A3-$A$2&lt;=66,11,IF($A3-$A$2&lt;=72,12)))))))))))</f>
        <v>2</v>
      </c>
      <c r="D3" s="9" t="str">
        <f>B3</f>
        <v>市党校</v>
      </c>
      <c r="E3" s="9"/>
      <c r="F3" s="9"/>
      <c r="H3" s="13"/>
      <c r="I3" s="13"/>
      <c r="J3" s="13"/>
      <c r="K3" s="13"/>
      <c r="L3" s="19"/>
      <c r="M3" s="13"/>
      <c r="N3" s="13"/>
      <c r="O3" s="13"/>
      <c r="P3" s="13"/>
      <c r="Q3" s="13"/>
      <c r="R3" s="1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54"/>
      <c r="BS3" s="54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</row>
    <row r="4" s="2" customFormat="1" customHeight="1" spans="1:105">
      <c r="A4" s="6">
        <v>1.5</v>
      </c>
      <c r="B4" s="11" t="s">
        <v>4</v>
      </c>
      <c r="C4" s="12">
        <f>IF($A4-$A$2&lt;=12,2,IF($A4-$A$2&lt;=18,3,IF($A4-$A$2&lt;=24,4,IF($A4-$A$2&lt;=30,5,IF($A4-$A$2&lt;=36,6,IF($A4-$A$2&lt;=42,7,IF($A4-$A$2&lt;=48,8,IF($A4-$A$2&lt;=54,9,IF($A4-$A$2&lt;=60,10,IF($A4-$A$2&lt;=66,11,IF($A4-$A$2&lt;=72,12)))))))))))</f>
        <v>2</v>
      </c>
      <c r="D4" s="12">
        <f>IF($A4-$A$3&lt;=12,2,IF($A4-$A$3&lt;=18,3,IF($A4-$A$3&lt;=24,4,IF($A4-$A$3&lt;=30,5,IF($A4-$A$3&lt;=36,6,IF($A4-$A$3&lt;=42,7,IF($A4-$A$3&lt;=48,8,IF($A4-$A$3&lt;=54,9,IF($A4-$A$3&lt;=60,10,IF($A4-$A$3&lt;=66,11,IF($A4-$A$3&lt;=72,12)))))))))))</f>
        <v>2</v>
      </c>
      <c r="E4" s="9" t="str">
        <f>B4</f>
        <v>致美口腔医院（鹅岭南路）</v>
      </c>
      <c r="F4" s="9"/>
      <c r="G4" s="13"/>
      <c r="H4" s="13"/>
      <c r="I4" s="13"/>
      <c r="J4" s="13"/>
      <c r="K4" s="13"/>
      <c r="L4" s="19"/>
      <c r="M4" s="13"/>
      <c r="N4" s="13"/>
      <c r="O4" s="13"/>
      <c r="P4" s="13"/>
      <c r="Q4" s="13"/>
      <c r="R4" s="13"/>
      <c r="BC4" s="24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54"/>
      <c r="BS4" s="54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</row>
    <row r="5" s="2" customFormat="1" customHeight="1" spans="1:105">
      <c r="A5" s="6">
        <v>1.8</v>
      </c>
      <c r="B5" s="11" t="s">
        <v>5</v>
      </c>
      <c r="C5" s="12">
        <f>IF($A5-$A$2&lt;=12,2,IF($A5-$A$2&lt;=18,3,IF($A5-$A$2&lt;=24,4,IF($A5-$A$2&lt;=30,5,IF($A5-$A$2&lt;=36,6,IF($A5-$A$2&lt;=42,7,IF($A5-$A$2&lt;=48,8,IF($A5-$A$2&lt;=54,9,IF($A5-$A$2&lt;=60,10,IF($A5-$A$2&lt;=66,11,IF($A5-$A$2&lt;=72,12)))))))))))</f>
        <v>2</v>
      </c>
      <c r="D5" s="12">
        <f>IF($A5-$A$3&lt;=12,2,IF($A5-$A$3&lt;=18,3,IF($A5-$A$3&lt;=24,4,IF($A5-$A$3&lt;=30,5,IF($A5-$A$3&lt;=36,6,IF($A5-$A$3&lt;=42,7,IF($A5-$A$3&lt;=48,8,IF($A5-$A$3&lt;=54,9,IF($A5-$A$3&lt;=60,10,IF($A5-$A$3&lt;=66,11,IF($A5-$A$3&lt;=72,12)))))))))))</f>
        <v>2</v>
      </c>
      <c r="E5" s="12">
        <f>IF($A5-$A$4&lt;=12,2,IF($A5-$A$4&lt;=18,3,IF($A5-$A$4&lt;=24,4,IF($A5-$A$4&lt;=30,5,IF($A5-$A$4&lt;=36,6,IF($A5-$A$4&lt;=42,7,IF($A5-$A$4&lt;=48,8,IF($A5-$A$4&lt;=54,9,IF($A5-$A$4&lt;=60,10,IF($A5-$A$4&lt;=66,11,IF($A5-$A$4&lt;=72,12)))))))))))</f>
        <v>2</v>
      </c>
      <c r="F5" s="9" t="str">
        <f>B5</f>
        <v>龙丰市场</v>
      </c>
      <c r="G5" s="13"/>
      <c r="H5" s="13"/>
      <c r="I5" s="13"/>
      <c r="J5" s="13"/>
      <c r="K5" s="13"/>
      <c r="L5" s="19"/>
      <c r="M5" s="13"/>
      <c r="N5" s="13"/>
      <c r="O5" s="13"/>
      <c r="P5" s="13"/>
      <c r="Q5" s="13"/>
      <c r="R5" s="13"/>
      <c r="S5" s="23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54"/>
      <c r="BS5" s="54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</row>
    <row r="6" s="2" customFormat="1" customHeight="1" spans="1:105">
      <c r="A6" s="6">
        <v>2.4</v>
      </c>
      <c r="B6" s="11" t="s">
        <v>6</v>
      </c>
      <c r="C6" s="12">
        <f>IF($A6-$A$2&lt;=12,2,IF($A6-$A$2&lt;=18,3,IF($A6-$A$2&lt;=24,4,IF($A6-$A$2&lt;=30,5,IF($A6-$A$2&lt;=36,6,IF($A6-$A$2&lt;=42,7,IF($A6-$A$2&lt;=48,8,IF($A6-$A$2&lt;=54,9,IF($A6-$A$2&lt;=60,10,IF($A6-$A$2&lt;=66,11,IF($A6-$A$2&lt;=72,12)))))))))))</f>
        <v>2</v>
      </c>
      <c r="D6" s="12">
        <f>IF($A6-$A$3&lt;=12,2,IF($A6-$A$3&lt;=18,3,IF($A6-$A$3&lt;=24,4,IF($A6-$A$3&lt;=30,5,IF($A6-$A$3&lt;=36,6,IF($A6-$A$3&lt;=42,7,IF($A6-$A$3&lt;=48,8,IF($A6-$A$3&lt;=54,9,IF($A6-$A$3&lt;=60,10,IF($A6-$A$3&lt;=66,11,IF($A6-$A$3&lt;=72,12)))))))))))</f>
        <v>2</v>
      </c>
      <c r="E6" s="12">
        <f>IF($A6-$A$4&lt;=12,2,IF($A6-$A$4&lt;=18,3,IF($A6-$A$4&lt;=24,4,IF($A6-$A$4&lt;=30,5,IF($A6-$A$4&lt;=36,6,IF($A6-$A$4&lt;=42,7,IF($A6-$A$4&lt;=48,8,IF($A6-$A$4&lt;=54,9,IF($A6-$A$4&lt;=60,10,IF($A6-$A$4&lt;=66,11,IF($A6-$A$4&lt;=72,12)))))))))))</f>
        <v>2</v>
      </c>
      <c r="F6" s="12">
        <f>IF($A6-$A$5&lt;=12,2,IF($A6-$A$5&lt;=18,3,IF($A6-$A$5&lt;=24,4,IF($A6-$A$5&lt;=30,5,IF($A6-$A$5&lt;=36,6,IF($A6-$A$5&lt;=42,7,IF($A6-$A$5&lt;=48,8,IF($A6-$A$5&lt;=54,9,IF($A6-$A$5&lt;=60,10,IF($A6-$A$5&lt;=66,11,IF($A6-$A$5&lt;=72,12)))))))))))</f>
        <v>2</v>
      </c>
      <c r="G6" s="13" t="str">
        <f>B6</f>
        <v>飞鹅岭公园（中心医院南）↓</v>
      </c>
      <c r="H6" s="13"/>
      <c r="I6" s="13"/>
      <c r="J6" s="13"/>
      <c r="K6" s="13"/>
      <c r="L6" s="19"/>
      <c r="M6" s="13"/>
      <c r="N6" s="13"/>
      <c r="O6" s="13"/>
      <c r="P6" s="13"/>
      <c r="Q6" s="13"/>
      <c r="R6" s="13"/>
      <c r="S6" s="23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54"/>
      <c r="BS6" s="54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</row>
    <row r="7" s="2" customFormat="1" customHeight="1" spans="1:105">
      <c r="A7" s="6">
        <v>2.9</v>
      </c>
      <c r="B7" s="11" t="s">
        <v>7</v>
      </c>
      <c r="C7" s="12">
        <f>IF($A7-$A$2&lt;=12,2,IF($A7-$A$2&lt;=18,3,IF($A7-$A$2&lt;=24,4,IF($A7-$A$2&lt;=30,5,IF($A7-$A$2&lt;=36,6,IF($A7-$A$2&lt;=42,7,IF($A7-$A$2&lt;=48,8,IF($A7-$A$2&lt;=54,9,IF($A7-$A$2&lt;=60,10,IF($A7-$A$2&lt;=66,11,IF($A7-$A$2&lt;=72,12)))))))))))</f>
        <v>2</v>
      </c>
      <c r="D7" s="12">
        <f>IF($A7-$A$3&lt;=12,2,IF($A7-$A$3&lt;=18,3,IF($A7-$A$3&lt;=24,4,IF($A7-$A$3&lt;=30,5,IF($A7-$A$3&lt;=36,6,IF($A7-$A$3&lt;=42,7,IF($A7-$A$3&lt;=48,8,IF($A7-$A$3&lt;=54,9,IF($A7-$A$3&lt;=60,10,IF($A7-$A$3&lt;=66,11,IF($A7-$A$3&lt;=72,12)))))))))))</f>
        <v>2</v>
      </c>
      <c r="E7" s="12">
        <f>IF($A7-$A$4&lt;=12,2,IF($A7-$A$4&lt;=18,3,IF($A7-$A$4&lt;=24,4,IF($A7-$A$4&lt;=30,5,IF($A7-$A$4&lt;=36,6,IF($A7-$A$4&lt;=42,7,IF($A7-$A$4&lt;=48,8,IF($A7-$A$4&lt;=54,9,IF($A7-$A$4&lt;=60,10,IF($A7-$A$4&lt;=66,11,IF($A7-$A$4&lt;=72,12)))))))))))</f>
        <v>2</v>
      </c>
      <c r="F7" s="12">
        <f>IF($A7-$A$5&lt;=12,2,IF($A7-$A$5&lt;=18,3,IF($A7-$A$5&lt;=24,4,IF($A7-$A$5&lt;=30,5,IF($A7-$A$5&lt;=36,6,IF($A7-$A$5&lt;=42,7,IF($A7-$A$5&lt;=48,8,IF($A7-$A$5&lt;=54,9,IF($A7-$A$5&lt;=60,10,IF($A7-$A$5&lt;=66,11,IF($A7-$A$5&lt;=72,12)))))))))))</f>
        <v>2</v>
      </c>
      <c r="G7" s="12">
        <f t="shared" ref="G7:G59" si="0">IF($A7-$A$6&lt;=12,2,IF($A7-$A$6&lt;=18,3,IF($A7-$A$6&lt;=24,4,IF($A7-$A$6&lt;=30,5,IF($A7-$A$6&lt;=36,6,IF($A7-$A$6&lt;=42,7,IF($A7-$A$6&lt;=48,8,IF($A7-$A$6&lt;=54,9,IF($A7-$A$6&lt;=60,10,IF($A7-$A$6&lt;=66,11,IF($A7-$A$6&lt;=72,12)))))))))))</f>
        <v>2</v>
      </c>
      <c r="H7" s="13" t="str">
        <f>B7</f>
        <v>交投巴士公司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25"/>
      <c r="V7" s="25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34"/>
      <c r="BC7" s="35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54"/>
      <c r="BS7" s="54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</row>
    <row r="8" s="2" customFormat="1" customHeight="1" spans="1:105">
      <c r="A8" s="6">
        <v>3.4</v>
      </c>
      <c r="B8" s="11" t="s">
        <v>8</v>
      </c>
      <c r="C8" s="12">
        <f>IF($A8-$A$2&lt;=12,2,IF($A8-$A$2&lt;=18,3,IF($A8-$A$2&lt;=24,4,IF($A8-$A$2&lt;=30,5,IF($A8-$A$2&lt;=36,6,IF($A8-$A$2&lt;=42,7,IF($A8-$A$2&lt;=48,8,IF($A8-$A$2&lt;=54,9,IF($A8-$A$2&lt;=60,10,IF($A8-$A$2&lt;=66,11,IF($A8-$A$2&lt;=72,12)))))))))))</f>
        <v>2</v>
      </c>
      <c r="D8" s="12">
        <f>IF($A8-$A$3&lt;=12,2,IF($A8-$A$3&lt;=18,3,IF($A8-$A$3&lt;=24,4,IF($A8-$A$3&lt;=30,5,IF($A8-$A$3&lt;=36,6,IF($A8-$A$3&lt;=42,7,IF($A8-$A$3&lt;=48,8,IF($A8-$A$3&lt;=54,9,IF($A8-$A$3&lt;=60,10,IF($A8-$A$3&lt;=66,11,IF($A8-$A$3&lt;=72,12)))))))))))</f>
        <v>2</v>
      </c>
      <c r="E8" s="12">
        <f>IF($A8-$A$4&lt;=12,2,IF($A8-$A$4&lt;=18,3,IF($A8-$A$4&lt;=24,4,IF($A8-$A$4&lt;=30,5,IF($A8-$A$4&lt;=36,6,IF($A8-$A$4&lt;=42,7,IF($A8-$A$4&lt;=48,8,IF($A8-$A$4&lt;=54,9,IF($A8-$A$4&lt;=60,10,IF($A8-$A$4&lt;=66,11,IF($A8-$A$4&lt;=72,12)))))))))))</f>
        <v>2</v>
      </c>
      <c r="F8" s="12">
        <f>IF($A8-$A$5&lt;=12,2,IF($A8-$A$5&lt;=18,3,IF($A8-$A$5&lt;=24,4,IF($A8-$A$5&lt;=30,5,IF($A8-$A$5&lt;=36,6,IF($A8-$A$5&lt;=42,7,IF($A8-$A$5&lt;=48,8,IF($A8-$A$5&lt;=54,9,IF($A8-$A$5&lt;=60,10,IF($A8-$A$5&lt;=66,11,IF($A8-$A$5&lt;=72,12)))))))))))</f>
        <v>2</v>
      </c>
      <c r="G8" s="12">
        <f t="shared" si="0"/>
        <v>2</v>
      </c>
      <c r="H8" s="12">
        <f t="shared" ref="H8:H59" si="1">IF($A8-$A$7&lt;=12,2,IF($A8-$A$7&lt;=18,3,IF($A8-$A$7&lt;=24,4,IF($A8-$A$7&lt;=30,5,IF($A8-$A$7&lt;=36,6,IF($A8-$A$7&lt;=42,7,IF($A8-$A$7&lt;=48,8,IF($A8-$A$7&lt;=54,9,IF($A8-$A$7&lt;=60,10,IF($A8-$A$7&lt;=66,11,IF($A8-$A$7&lt;=72,12)))))))))))</f>
        <v>2</v>
      </c>
      <c r="I8" s="13" t="str">
        <f>B8</f>
        <v>南门公园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25"/>
      <c r="V8" s="25"/>
      <c r="W8" s="25"/>
      <c r="X8" s="25"/>
      <c r="Y8" s="25"/>
      <c r="Z8" s="25"/>
      <c r="AA8" s="25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34"/>
      <c r="BC8" s="35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54"/>
      <c r="BS8" s="54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</row>
    <row r="9" s="2" customFormat="1" customHeight="1" spans="1:105">
      <c r="A9" s="6">
        <v>3.8</v>
      </c>
      <c r="B9" s="11" t="s">
        <v>9</v>
      </c>
      <c r="C9" s="12">
        <f>IF($A9-$A$2&lt;=12,2,IF($A9-$A$2&lt;=18,3,IF($A9-$A$2&lt;=24,4,IF($A9-$A$2&lt;=30,5,IF($A9-$A$2&lt;=36,6,IF($A9-$A$2&lt;=42,7,IF($A9-$A$2&lt;=48,8,IF($A9-$A$2&lt;=54,9,IF($A9-$A$2&lt;=60,10,IF($A9-$A$2&lt;=66,11,IF($A9-$A$2&lt;=72,12)))))))))))</f>
        <v>2</v>
      </c>
      <c r="D9" s="12">
        <f>IF($A9-$A$3&lt;=12,2,IF($A9-$A$3&lt;=18,3,IF($A9-$A$3&lt;=24,4,IF($A9-$A$3&lt;=30,5,IF($A9-$A$3&lt;=36,6,IF($A9-$A$3&lt;=42,7,IF($A9-$A$3&lt;=48,8,IF($A9-$A$3&lt;=54,9,IF($A9-$A$3&lt;=60,10,IF($A9-$A$3&lt;=66,11,IF($A9-$A$3&lt;=72,12)))))))))))</f>
        <v>2</v>
      </c>
      <c r="E9" s="12">
        <f>IF($A9-$A$4&lt;=12,2,IF($A9-$A$4&lt;=18,3,IF($A9-$A$4&lt;=24,4,IF($A9-$A$4&lt;=30,5,IF($A9-$A$4&lt;=36,6,IF($A9-$A$4&lt;=42,7,IF($A9-$A$4&lt;=48,8,IF($A9-$A$4&lt;=54,9,IF($A9-$A$4&lt;=60,10,IF($A9-$A$4&lt;=66,11,IF($A9-$A$4&lt;=72,12)))))))))))</f>
        <v>2</v>
      </c>
      <c r="F9" s="12">
        <f>IF($A9-$A$5&lt;=12,2,IF($A9-$A$5&lt;=18,3,IF($A9-$A$5&lt;=24,4,IF($A9-$A$5&lt;=30,5,IF($A9-$A$5&lt;=36,6,IF($A9-$A$5&lt;=42,7,IF($A9-$A$5&lt;=48,8,IF($A9-$A$5&lt;=54,9,IF($A9-$A$5&lt;=60,10,IF($A9-$A$5&lt;=66,11,IF($A9-$A$5&lt;=72,12)))))))))))</f>
        <v>2</v>
      </c>
      <c r="G9" s="12">
        <f t="shared" si="0"/>
        <v>2</v>
      </c>
      <c r="H9" s="12">
        <f t="shared" si="1"/>
        <v>2</v>
      </c>
      <c r="I9" s="12">
        <f t="shared" ref="I9:I59" si="2">IF($A9-$A$8&lt;=12,2,IF($A9-$A$8&lt;=18,3,IF($A9-$A$8&lt;=24,4,IF($A9-$A$8&lt;=30,5,IF($A9-$A$8&lt;=36,6,IF($A9-$A$8&lt;=42,7,IF($A9-$A$8&lt;=48,8,IF($A9-$A$8&lt;=54,9,IF($A9-$A$8&lt;=60,10,IF($A9-$A$8&lt;=66,11,IF($A9-$A$8&lt;=72,12)))))))))))</f>
        <v>2</v>
      </c>
      <c r="J9" s="13" t="str">
        <f>B9</f>
        <v>军分区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9"/>
      <c r="AP9" s="9"/>
      <c r="AQ9" s="9"/>
      <c r="AR9" s="9"/>
      <c r="AS9" s="9"/>
      <c r="AT9" s="9"/>
      <c r="AU9" s="25"/>
      <c r="AV9" s="25"/>
      <c r="AW9" s="25"/>
      <c r="AX9" s="25"/>
      <c r="AY9" s="25"/>
      <c r="AZ9" s="25"/>
      <c r="BA9" s="25"/>
      <c r="BB9" s="34"/>
      <c r="BC9" s="36"/>
      <c r="BD9" s="37"/>
      <c r="BE9" s="37"/>
      <c r="BF9" s="37"/>
      <c r="BG9" s="37"/>
      <c r="BH9" s="37"/>
      <c r="BI9" s="37"/>
      <c r="BJ9" s="37"/>
      <c r="BK9" s="37"/>
      <c r="BL9" s="50"/>
      <c r="BM9" s="50"/>
      <c r="BN9" s="37"/>
      <c r="BO9" s="37"/>
      <c r="BP9" s="37"/>
      <c r="BQ9" s="37"/>
      <c r="BR9" s="54"/>
      <c r="BS9" s="54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</row>
    <row r="10" s="2" customFormat="1" customHeight="1" spans="1:105">
      <c r="A10" s="6">
        <v>4.2</v>
      </c>
      <c r="B10" s="11" t="s">
        <v>10</v>
      </c>
      <c r="C10" s="12">
        <f>IF($A10-$A$2&lt;=12,2,IF($A10-$A$2&lt;=18,3,IF($A10-$A$2&lt;=24,4,IF($A10-$A$2&lt;=30,5,IF($A10-$A$2&lt;=36,6,IF($A10-$A$2&lt;=42,7,IF($A10-$A$2&lt;=48,8,IF($A10-$A$2&lt;=54,9,IF($A10-$A$2&lt;=60,10,IF($A10-$A$2&lt;=66,11,IF($A10-$A$2&lt;=72,12)))))))))))</f>
        <v>2</v>
      </c>
      <c r="D10" s="12">
        <f>IF($A10-$A$3&lt;=12,2,IF($A10-$A$3&lt;=18,3,IF($A10-$A$3&lt;=24,4,IF($A10-$A$3&lt;=30,5,IF($A10-$A$3&lt;=36,6,IF($A10-$A$3&lt;=42,7,IF($A10-$A$3&lt;=48,8,IF($A10-$A$3&lt;=54,9,IF($A10-$A$3&lt;=60,10,IF($A10-$A$3&lt;=66,11,IF($A10-$A$3&lt;=72,12)))))))))))</f>
        <v>2</v>
      </c>
      <c r="E10" s="12">
        <f>IF($A10-$A$4&lt;=12,2,IF($A10-$A$4&lt;=18,3,IF($A10-$A$4&lt;=24,4,IF($A10-$A$4&lt;=30,5,IF($A10-$A$4&lt;=36,6,IF($A10-$A$4&lt;=42,7,IF($A10-$A$4&lt;=48,8,IF($A10-$A$4&lt;=54,9,IF($A10-$A$4&lt;=60,10,IF($A10-$A$4&lt;=66,11,IF($A10-$A$4&lt;=72,12)))))))))))</f>
        <v>2</v>
      </c>
      <c r="F10" s="12">
        <f>IF($A10-$A$5&lt;=12,2,IF($A10-$A$5&lt;=18,3,IF($A10-$A$5&lt;=24,4,IF($A10-$A$5&lt;=30,5,IF($A10-$A$5&lt;=36,6,IF($A10-$A$5&lt;=42,7,IF($A10-$A$5&lt;=48,8,IF($A10-$A$5&lt;=54,9,IF($A10-$A$5&lt;=60,10,IF($A10-$A$5&lt;=66,11,IF($A10-$A$5&lt;=72,12)))))))))))</f>
        <v>2</v>
      </c>
      <c r="G10" s="12">
        <f t="shared" si="0"/>
        <v>2</v>
      </c>
      <c r="H10" s="12">
        <f t="shared" si="1"/>
        <v>2</v>
      </c>
      <c r="I10" s="12">
        <f t="shared" si="2"/>
        <v>2</v>
      </c>
      <c r="J10" s="20">
        <f t="shared" ref="J10:J59" si="3">IF($A10-$A$9&lt;=12,2,IF($A10-$A$9&lt;=18,3,IF($A10-$A$9&lt;=24,4,IF($A10-$A$9&lt;=30,5,IF($A10-$A$9&lt;=36,6,IF($A10-$A$9&lt;=42,7,IF($A10-$A$9&lt;=48,8,IF($A10-$A$9&lt;=54,9,IF($A10-$A$9&lt;=60,10,IF($A10-$A$9&lt;=66,11,IF($A10-$A$9&lt;=72,12)))))))))))</f>
        <v>2</v>
      </c>
      <c r="K10" s="13" t="str">
        <f>B10</f>
        <v>花边岭</v>
      </c>
      <c r="L10" s="19"/>
      <c r="M10" s="13"/>
      <c r="N10" s="13"/>
      <c r="O10" s="13"/>
      <c r="P10" s="13"/>
      <c r="Q10" s="13"/>
      <c r="R10" s="13"/>
      <c r="S10" s="13"/>
      <c r="T10" s="13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9"/>
      <c r="AP10" s="9"/>
      <c r="AQ10" s="9"/>
      <c r="AR10" s="9"/>
      <c r="AS10" s="9"/>
      <c r="AT10" s="9"/>
      <c r="AU10" s="25"/>
      <c r="AV10" s="25"/>
      <c r="AW10" s="25"/>
      <c r="AX10" s="25"/>
      <c r="AY10" s="25"/>
      <c r="AZ10" s="25"/>
      <c r="BA10" s="25"/>
      <c r="BB10" s="34"/>
      <c r="BC10" s="36"/>
      <c r="BD10" s="37"/>
      <c r="BE10" s="37"/>
      <c r="BF10" s="37"/>
      <c r="BG10" s="37"/>
      <c r="BH10" s="37"/>
      <c r="BI10" s="37"/>
      <c r="BJ10" s="37"/>
      <c r="BK10" s="37"/>
      <c r="BL10" s="50"/>
      <c r="BM10" s="50"/>
      <c r="BN10" s="37"/>
      <c r="BO10" s="37"/>
      <c r="BP10" s="37"/>
      <c r="BQ10" s="37"/>
      <c r="BR10" s="54"/>
      <c r="BS10" s="54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</row>
    <row r="11" s="2" customFormat="1" customHeight="1" spans="1:105">
      <c r="A11" s="6">
        <v>5.2</v>
      </c>
      <c r="B11" s="11" t="s">
        <v>11</v>
      </c>
      <c r="C11" s="12">
        <f>IF($A11-$A$2&lt;=12,2,IF($A11-$A$2&lt;=18,3,IF($A11-$A$2&lt;=24,4,IF($A11-$A$2&lt;=30,5,IF($A11-$A$2&lt;=36,6,IF($A11-$A$2&lt;=42,7,IF($A11-$A$2&lt;=48,8,IF($A11-$A$2&lt;=54,9,IF($A11-$A$2&lt;=60,10,IF($A11-$A$2&lt;=66,11,IF($A11-$A$2&lt;=72,12)))))))))))</f>
        <v>2</v>
      </c>
      <c r="D11" s="12">
        <f>IF($A11-$A$3&lt;=12,2,IF($A11-$A$3&lt;=18,3,IF($A11-$A$3&lt;=24,4,IF($A11-$A$3&lt;=30,5,IF($A11-$A$3&lt;=36,6,IF($A11-$A$3&lt;=42,7,IF($A11-$A$3&lt;=48,8,IF($A11-$A$3&lt;=54,9,IF($A11-$A$3&lt;=60,10,IF($A11-$A$3&lt;=66,11,IF($A11-$A$3&lt;=72,12)))))))))))</f>
        <v>2</v>
      </c>
      <c r="E11" s="12">
        <f>IF($A11-$A$4&lt;=12,2,IF($A11-$A$4&lt;=18,3,IF($A11-$A$4&lt;=24,4,IF($A11-$A$4&lt;=30,5,IF($A11-$A$4&lt;=36,6,IF($A11-$A$4&lt;=42,7,IF($A11-$A$4&lt;=48,8,IF($A11-$A$4&lt;=54,9,IF($A11-$A$4&lt;=60,10,IF($A11-$A$4&lt;=66,11,IF($A11-$A$4&lt;=72,12)))))))))))</f>
        <v>2</v>
      </c>
      <c r="F11" s="12">
        <f>IF($A11-$A$5&lt;=12,2,IF($A11-$A$5&lt;=18,3,IF($A11-$A$5&lt;=24,4,IF($A11-$A$5&lt;=30,5,IF($A11-$A$5&lt;=36,6,IF($A11-$A$5&lt;=42,7,IF($A11-$A$5&lt;=48,8,IF($A11-$A$5&lt;=54,9,IF($A11-$A$5&lt;=60,10,IF($A11-$A$5&lt;=66,11,IF($A11-$A$5&lt;=72,12)))))))))))</f>
        <v>2</v>
      </c>
      <c r="G11" s="12">
        <f t="shared" si="0"/>
        <v>2</v>
      </c>
      <c r="H11" s="12">
        <f t="shared" si="1"/>
        <v>2</v>
      </c>
      <c r="I11" s="12">
        <f t="shared" si="2"/>
        <v>2</v>
      </c>
      <c r="J11" s="20">
        <f t="shared" si="3"/>
        <v>2</v>
      </c>
      <c r="K11" s="12">
        <f t="shared" ref="K11:K59" si="4">IF($A11-$A$10&lt;=12,2,IF($A11-$A$10&lt;=18,3,IF($A11-$A$10&lt;=24,4,IF($A11-$A$10&lt;=30,5,IF($A11-$A$10&lt;=36,6,IF($A11-$A$10&lt;=42,7,IF($A11-$A$10&lt;=48,8,IF($A11-$A$10&lt;=54,9,IF($A11-$A$10&lt;=60,10,IF($A11-$A$10&lt;=66,11,IF($A11-$A$10&lt;=72,12)))))))))))</f>
        <v>2</v>
      </c>
      <c r="L11" s="13" t="str">
        <f>B11</f>
        <v>港惠新天地东</v>
      </c>
      <c r="M11" s="13"/>
      <c r="N11" s="13"/>
      <c r="O11" s="13"/>
      <c r="P11" s="13"/>
      <c r="Q11" s="13"/>
      <c r="R11" s="13"/>
      <c r="S11" s="13"/>
      <c r="T11" s="13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9"/>
      <c r="AP11" s="9"/>
      <c r="AQ11" s="9"/>
      <c r="AR11" s="9"/>
      <c r="AS11" s="9"/>
      <c r="AT11" s="9"/>
      <c r="AU11" s="25"/>
      <c r="AV11" s="25"/>
      <c r="AW11" s="25"/>
      <c r="AX11" s="25"/>
      <c r="AY11" s="25"/>
      <c r="AZ11" s="25"/>
      <c r="BA11" s="25"/>
      <c r="BB11" s="34"/>
      <c r="BC11" s="3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</row>
    <row r="12" s="2" customFormat="1" customHeight="1" spans="1:105">
      <c r="A12" s="6">
        <v>5.7</v>
      </c>
      <c r="B12" s="11" t="s">
        <v>12</v>
      </c>
      <c r="C12" s="12">
        <f>IF($A12-$A$2&lt;=12,2,IF($A12-$A$2&lt;=18,3,IF($A12-$A$2&lt;=24,4,IF($A12-$A$2&lt;=30,5,IF($A12-$A$2&lt;=36,6,IF($A12-$A$2&lt;=42,7,IF($A12-$A$2&lt;=48,8,IF($A12-$A$2&lt;=54,9,IF($A12-$A$2&lt;=60,10,IF($A12-$A$2&lt;=66,11,IF($A12-$A$2&lt;=72,12)))))))))))</f>
        <v>2</v>
      </c>
      <c r="D12" s="12">
        <f>IF($A12-$A$3&lt;=12,2,IF($A12-$A$3&lt;=18,3,IF($A12-$A$3&lt;=24,4,IF($A12-$A$3&lt;=30,5,IF($A12-$A$3&lt;=36,6,IF($A12-$A$3&lt;=42,7,IF($A12-$A$3&lt;=48,8,IF($A12-$A$3&lt;=54,9,IF($A12-$A$3&lt;=60,10,IF($A12-$A$3&lt;=66,11,IF($A12-$A$3&lt;=72,12)))))))))))</f>
        <v>2</v>
      </c>
      <c r="E12" s="12">
        <f>IF($A12-$A$4&lt;=12,2,IF($A12-$A$4&lt;=18,3,IF($A12-$A$4&lt;=24,4,IF($A12-$A$4&lt;=30,5,IF($A12-$A$4&lt;=36,6,IF($A12-$A$4&lt;=42,7,IF($A12-$A$4&lt;=48,8,IF($A12-$A$4&lt;=54,9,IF($A12-$A$4&lt;=60,10,IF($A12-$A$4&lt;=66,11,IF($A12-$A$4&lt;=72,12)))))))))))</f>
        <v>2</v>
      </c>
      <c r="F12" s="12">
        <f>IF($A12-$A$5&lt;=12,2,IF($A12-$A$5&lt;=18,3,IF($A12-$A$5&lt;=24,4,IF($A12-$A$5&lt;=30,5,IF($A12-$A$5&lt;=36,6,IF($A12-$A$5&lt;=42,7,IF($A12-$A$5&lt;=48,8,IF($A12-$A$5&lt;=54,9,IF($A12-$A$5&lt;=60,10,IF($A12-$A$5&lt;=66,11,IF($A12-$A$5&lt;=72,12)))))))))))</f>
        <v>2</v>
      </c>
      <c r="G12" s="12">
        <f t="shared" si="0"/>
        <v>2</v>
      </c>
      <c r="H12" s="12">
        <f t="shared" si="1"/>
        <v>2</v>
      </c>
      <c r="I12" s="12">
        <f t="shared" si="2"/>
        <v>2</v>
      </c>
      <c r="J12" s="20">
        <f t="shared" si="3"/>
        <v>2</v>
      </c>
      <c r="K12" s="12">
        <f t="shared" si="4"/>
        <v>2</v>
      </c>
      <c r="L12" s="20">
        <f t="shared" ref="L12:L59" si="5">IF($A12-$A$11&lt;=12,2,IF($A12-$A$11&lt;=18,3,IF($A12-$A$11&lt;=24,4,IF($A12-$A$11&lt;=30,5,IF($A12-$A$11&lt;=36,6,IF($A12-$A$11&lt;=42,7,IF($A12-$A$11&lt;=48,8,IF($A12-$A$11&lt;=54,9,IF($A12-$A$11&lt;=60,10,IF($A12-$A$11&lt;=66,11,IF($A12-$A$11&lt;=72,12)))))))))))</f>
        <v>2</v>
      </c>
      <c r="M12" s="13" t="str">
        <f>B12</f>
        <v>河南岸邮政支局</v>
      </c>
      <c r="N12" s="13"/>
      <c r="O12" s="13"/>
      <c r="P12" s="13"/>
      <c r="Q12" s="13"/>
      <c r="R12" s="13"/>
      <c r="S12" s="13"/>
      <c r="T12" s="13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9"/>
      <c r="AP12" s="9"/>
      <c r="AQ12" s="9"/>
      <c r="AR12" s="9"/>
      <c r="AS12" s="9"/>
      <c r="AT12" s="9"/>
      <c r="AU12" s="25"/>
      <c r="AV12" s="25"/>
      <c r="AW12" s="25"/>
      <c r="AX12" s="25"/>
      <c r="AY12" s="25"/>
      <c r="AZ12" s="25"/>
      <c r="BA12" s="25"/>
      <c r="BB12" s="34"/>
      <c r="BC12" s="3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</row>
    <row r="13" s="2" customFormat="1" customHeight="1" spans="1:105">
      <c r="A13" s="6">
        <v>6.1</v>
      </c>
      <c r="B13" s="11" t="s">
        <v>13</v>
      </c>
      <c r="C13" s="12">
        <f>IF($A13-$A$2&lt;=12,2,IF($A13-$A$2&lt;=18,3,IF($A13-$A$2&lt;=24,4,IF($A13-$A$2&lt;=30,5,IF($A13-$A$2&lt;=36,6,IF($A13-$A$2&lt;=42,7,IF($A13-$A$2&lt;=48,8,IF($A13-$A$2&lt;=54,9,IF($A13-$A$2&lt;=60,10,IF($A13-$A$2&lt;=66,11,IF($A13-$A$2&lt;=72,12)))))))))))</f>
        <v>2</v>
      </c>
      <c r="D13" s="12">
        <f>IF($A13-$A$3&lt;=12,2,IF($A13-$A$3&lt;=18,3,IF($A13-$A$3&lt;=24,4,IF($A13-$A$3&lt;=30,5,IF($A13-$A$3&lt;=36,6,IF($A13-$A$3&lt;=42,7,IF($A13-$A$3&lt;=48,8,IF($A13-$A$3&lt;=54,9,IF($A13-$A$3&lt;=60,10,IF($A13-$A$3&lt;=66,11,IF($A13-$A$3&lt;=72,12)))))))))))</f>
        <v>2</v>
      </c>
      <c r="E13" s="12">
        <f>IF($A13-$A$4&lt;=12,2,IF($A13-$A$4&lt;=18,3,IF($A13-$A$4&lt;=24,4,IF($A13-$A$4&lt;=30,5,IF($A13-$A$4&lt;=36,6,IF($A13-$A$4&lt;=42,7,IF($A13-$A$4&lt;=48,8,IF($A13-$A$4&lt;=54,9,IF($A13-$A$4&lt;=60,10,IF($A13-$A$4&lt;=66,11,IF($A13-$A$4&lt;=72,12)))))))))))</f>
        <v>2</v>
      </c>
      <c r="F13" s="12">
        <f>IF($A13-$A$5&lt;=12,2,IF($A13-$A$5&lt;=18,3,IF($A13-$A$5&lt;=24,4,IF($A13-$A$5&lt;=30,5,IF($A13-$A$5&lt;=36,6,IF($A13-$A$5&lt;=42,7,IF($A13-$A$5&lt;=48,8,IF($A13-$A$5&lt;=54,9,IF($A13-$A$5&lt;=60,10,IF($A13-$A$5&lt;=66,11,IF($A13-$A$5&lt;=72,12)))))))))))</f>
        <v>2</v>
      </c>
      <c r="G13" s="12">
        <f t="shared" si="0"/>
        <v>2</v>
      </c>
      <c r="H13" s="12">
        <f t="shared" si="1"/>
        <v>2</v>
      </c>
      <c r="I13" s="12">
        <f t="shared" si="2"/>
        <v>2</v>
      </c>
      <c r="J13" s="20">
        <f t="shared" si="3"/>
        <v>2</v>
      </c>
      <c r="K13" s="12">
        <f t="shared" si="4"/>
        <v>2</v>
      </c>
      <c r="L13" s="20">
        <f t="shared" si="5"/>
        <v>2</v>
      </c>
      <c r="M13" s="12">
        <f t="shared" ref="M13:M59" si="6">IF($A13-$A$12&lt;=12,2,IF($A13-$A$12&lt;=18,3,IF($A13-$A$12&lt;=24,4,IF($A13-$A$12&lt;=30,5,IF($A13-$A$12&lt;=36,6,IF($A13-$A$12&lt;=42,7,IF($A13-$A$12&lt;=48,8,IF($A13-$A$12&lt;=54,9,IF($A13-$A$12&lt;=60,10,IF($A13-$A$12&lt;=66,11,IF($A13-$A$12&lt;=72,12)))))))))))</f>
        <v>2</v>
      </c>
      <c r="N13" s="13" t="str">
        <f>B13</f>
        <v>广济医院</v>
      </c>
      <c r="O13" s="19"/>
      <c r="P13" s="13"/>
      <c r="Q13" s="13"/>
      <c r="R13" s="13"/>
      <c r="S13" s="13"/>
      <c r="T13" s="13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34"/>
      <c r="BC13" s="39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</row>
    <row r="14" s="2" customFormat="1" customHeight="1" spans="1:105">
      <c r="A14" s="6">
        <v>6.6</v>
      </c>
      <c r="B14" s="11" t="s">
        <v>14</v>
      </c>
      <c r="C14" s="12">
        <f>IF($A14-$A$2&lt;=12,2,IF($A14-$A$2&lt;=18,3,IF($A14-$A$2&lt;=24,4,IF($A14-$A$2&lt;=30,5,IF($A14-$A$2&lt;=36,6,IF($A14-$A$2&lt;=42,7,IF($A14-$A$2&lt;=48,8,IF($A14-$A$2&lt;=54,9,IF($A14-$A$2&lt;=60,10,IF($A14-$A$2&lt;=66,11,IF($A14-$A$2&lt;=72,12)))))))))))</f>
        <v>2</v>
      </c>
      <c r="D14" s="12">
        <f>IF($A14-$A$3&lt;=12,2,IF($A14-$A$3&lt;=18,3,IF($A14-$A$3&lt;=24,4,IF($A14-$A$3&lt;=30,5,IF($A14-$A$3&lt;=36,6,IF($A14-$A$3&lt;=42,7,IF($A14-$A$3&lt;=48,8,IF($A14-$A$3&lt;=54,9,IF($A14-$A$3&lt;=60,10,IF($A14-$A$3&lt;=66,11,IF($A14-$A$3&lt;=72,12)))))))))))</f>
        <v>2</v>
      </c>
      <c r="E14" s="12">
        <f>IF($A14-$A$4&lt;=12,2,IF($A14-$A$4&lt;=18,3,IF($A14-$A$4&lt;=24,4,IF($A14-$A$4&lt;=30,5,IF($A14-$A$4&lt;=36,6,IF($A14-$A$4&lt;=42,7,IF($A14-$A$4&lt;=48,8,IF($A14-$A$4&lt;=54,9,IF($A14-$A$4&lt;=60,10,IF($A14-$A$4&lt;=66,11,IF($A14-$A$4&lt;=72,12)))))))))))</f>
        <v>2</v>
      </c>
      <c r="F14" s="12">
        <f>IF($A14-$A$5&lt;=12,2,IF($A14-$A$5&lt;=18,3,IF($A14-$A$5&lt;=24,4,IF($A14-$A$5&lt;=30,5,IF($A14-$A$5&lt;=36,6,IF($A14-$A$5&lt;=42,7,IF($A14-$A$5&lt;=48,8,IF($A14-$A$5&lt;=54,9,IF($A14-$A$5&lt;=60,10,IF($A14-$A$5&lt;=66,11,IF($A14-$A$5&lt;=72,12)))))))))))</f>
        <v>2</v>
      </c>
      <c r="G14" s="12">
        <f t="shared" si="0"/>
        <v>2</v>
      </c>
      <c r="H14" s="12">
        <f t="shared" si="1"/>
        <v>2</v>
      </c>
      <c r="I14" s="12">
        <f t="shared" si="2"/>
        <v>2</v>
      </c>
      <c r="J14" s="20">
        <f t="shared" si="3"/>
        <v>2</v>
      </c>
      <c r="K14" s="12">
        <f t="shared" si="4"/>
        <v>2</v>
      </c>
      <c r="L14" s="20">
        <f t="shared" si="5"/>
        <v>2</v>
      </c>
      <c r="M14" s="12">
        <f t="shared" si="6"/>
        <v>2</v>
      </c>
      <c r="N14" s="12">
        <f t="shared" ref="N14:N59" si="7">IF($A14-$A$13&lt;=12,2,IF($A14-$A$13&lt;=18,3,IF($A14-$A$13&lt;=24,4,IF($A14-$A$13&lt;=30,5,IF($A14-$A$13&lt;=36,6,IF($A14-$A$13&lt;=42,7,IF($A14-$A$13&lt;=48,8,IF($A14-$A$13&lt;=54,9,IF($A14-$A$13&lt;=60,10,IF($A14-$A$13&lt;=66,11,IF($A14-$A$13&lt;=72,12)))))))))))</f>
        <v>2</v>
      </c>
      <c r="O14" s="13" t="str">
        <f>B14</f>
        <v>金山湖花园↓</v>
      </c>
      <c r="P14" s="19"/>
      <c r="Q14" s="13"/>
      <c r="R14" s="13"/>
      <c r="S14" s="13"/>
      <c r="T14" s="13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9"/>
      <c r="AN14" s="29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34"/>
      <c r="BC14" s="39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</row>
    <row r="15" s="2" customFormat="1" customHeight="1" spans="1:105">
      <c r="A15" s="6">
        <v>7.4</v>
      </c>
      <c r="B15" s="11" t="s">
        <v>15</v>
      </c>
      <c r="C15" s="12">
        <f>IF($A15-$A$2&lt;=12,2,IF($A15-$A$2&lt;=18,3,IF($A15-$A$2&lt;=24,4,IF($A15-$A$2&lt;=30,5,IF($A15-$A$2&lt;=36,6,IF($A15-$A$2&lt;=42,7,IF($A15-$A$2&lt;=48,8,IF($A15-$A$2&lt;=54,9,IF($A15-$A$2&lt;=60,10,IF($A15-$A$2&lt;=66,11,IF($A15-$A$2&lt;=72,12)))))))))))</f>
        <v>2</v>
      </c>
      <c r="D15" s="12">
        <f>IF($A15-$A$3&lt;=12,2,IF($A15-$A$3&lt;=18,3,IF($A15-$A$3&lt;=24,4,IF($A15-$A$3&lt;=30,5,IF($A15-$A$3&lt;=36,6,IF($A15-$A$3&lt;=42,7,IF($A15-$A$3&lt;=48,8,IF($A15-$A$3&lt;=54,9,IF($A15-$A$3&lt;=60,10,IF($A15-$A$3&lt;=66,11,IF($A15-$A$3&lt;=72,12)))))))))))</f>
        <v>2</v>
      </c>
      <c r="E15" s="12">
        <f>IF($A15-$A$4&lt;=12,2,IF($A15-$A$4&lt;=18,3,IF($A15-$A$4&lt;=24,4,IF($A15-$A$4&lt;=30,5,IF($A15-$A$4&lt;=36,6,IF($A15-$A$4&lt;=42,7,IF($A15-$A$4&lt;=48,8,IF($A15-$A$4&lt;=54,9,IF($A15-$A$4&lt;=60,10,IF($A15-$A$4&lt;=66,11,IF($A15-$A$4&lt;=72,12)))))))))))</f>
        <v>2</v>
      </c>
      <c r="F15" s="12">
        <f>IF($A15-$A$5&lt;=12,2,IF($A15-$A$5&lt;=18,3,IF($A15-$A$5&lt;=24,4,IF($A15-$A$5&lt;=30,5,IF($A15-$A$5&lt;=36,6,IF($A15-$A$5&lt;=42,7,IF($A15-$A$5&lt;=48,8,IF($A15-$A$5&lt;=54,9,IF($A15-$A$5&lt;=60,10,IF($A15-$A$5&lt;=66,11,IF($A15-$A$5&lt;=72,12)))))))))))</f>
        <v>2</v>
      </c>
      <c r="G15" s="12">
        <f t="shared" si="0"/>
        <v>2</v>
      </c>
      <c r="H15" s="12">
        <f t="shared" si="1"/>
        <v>2</v>
      </c>
      <c r="I15" s="12">
        <f t="shared" si="2"/>
        <v>2</v>
      </c>
      <c r="J15" s="20">
        <f t="shared" si="3"/>
        <v>2</v>
      </c>
      <c r="K15" s="12">
        <f t="shared" si="4"/>
        <v>2</v>
      </c>
      <c r="L15" s="20">
        <f t="shared" si="5"/>
        <v>2</v>
      </c>
      <c r="M15" s="12">
        <f t="shared" si="6"/>
        <v>2</v>
      </c>
      <c r="N15" s="12">
        <f t="shared" si="7"/>
        <v>2</v>
      </c>
      <c r="O15" s="12">
        <f t="shared" ref="O15:O59" si="8">IF($A15-$A$14&lt;=12,2,IF($A15-$A$14&lt;=18,3,IF($A15-$A$14&lt;=24,4,IF($A15-$A$14&lt;=30,5,IF($A15-$A$14&lt;=36,6,IF($A15-$A$14&lt;=42,7,IF($A15-$A$14&lt;=48,8,IF($A15-$A$14&lt;=54,9,IF($A15-$A$14&lt;=60,10,IF($A15-$A$14&lt;=66,11,IF($A15-$A$14&lt;=72,12)))))))))))</f>
        <v>2</v>
      </c>
      <c r="P15" s="13" t="str">
        <f>B15</f>
        <v>千花岛</v>
      </c>
      <c r="Q15" s="13"/>
      <c r="R15" s="13"/>
      <c r="S15" s="13"/>
      <c r="T15" s="13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19"/>
      <c r="AK15" s="19"/>
      <c r="AL15" s="19"/>
      <c r="AM15" s="19"/>
      <c r="AN15" s="19"/>
      <c r="AO15" s="19"/>
      <c r="AP15" s="19"/>
      <c r="AQ15" s="19"/>
      <c r="AR15" s="19"/>
      <c r="AS15" s="25"/>
      <c r="AT15" s="25"/>
      <c r="AU15" s="25"/>
      <c r="AV15" s="25"/>
      <c r="AW15" s="25"/>
      <c r="AX15" s="25"/>
      <c r="AY15" s="25"/>
      <c r="AZ15" s="25"/>
      <c r="BA15" s="25"/>
      <c r="BB15" s="34"/>
      <c r="BC15" s="39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</row>
    <row r="16" s="2" customFormat="1" customHeight="1" spans="1:105">
      <c r="A16" s="6">
        <v>8.6</v>
      </c>
      <c r="B16" s="11" t="s">
        <v>16</v>
      </c>
      <c r="C16" s="12">
        <f>IF($A16-$A$2&lt;=12,2,IF($A16-$A$2&lt;=18,3,IF($A16-$A$2&lt;=24,4,IF($A16-$A$2&lt;=30,5,IF($A16-$A$2&lt;=36,6,IF($A16-$A$2&lt;=42,7,IF($A16-$A$2&lt;=48,8,IF($A16-$A$2&lt;=54,9,IF($A16-$A$2&lt;=60,10,IF($A16-$A$2&lt;=66,11,IF($A16-$A$2&lt;=72,12)))))))))))</f>
        <v>2</v>
      </c>
      <c r="D16" s="12">
        <f>IF($A16-$A$3&lt;=12,2,IF($A16-$A$3&lt;=18,3,IF($A16-$A$3&lt;=24,4,IF($A16-$A$3&lt;=30,5,IF($A16-$A$3&lt;=36,6,IF($A16-$A$3&lt;=42,7,IF($A16-$A$3&lt;=48,8,IF($A16-$A$3&lt;=54,9,IF($A16-$A$3&lt;=60,10,IF($A16-$A$3&lt;=66,11,IF($A16-$A$3&lt;=72,12)))))))))))</f>
        <v>2</v>
      </c>
      <c r="E16" s="12">
        <f>IF($A16-$A$4&lt;=12,2,IF($A16-$A$4&lt;=18,3,IF($A16-$A$4&lt;=24,4,IF($A16-$A$4&lt;=30,5,IF($A16-$A$4&lt;=36,6,IF($A16-$A$4&lt;=42,7,IF($A16-$A$4&lt;=48,8,IF($A16-$A$4&lt;=54,9,IF($A16-$A$4&lt;=60,10,IF($A16-$A$4&lt;=66,11,IF($A16-$A$4&lt;=72,12)))))))))))</f>
        <v>2</v>
      </c>
      <c r="F16" s="12">
        <f>IF($A16-$A$5&lt;=12,2,IF($A16-$A$5&lt;=18,3,IF($A16-$A$5&lt;=24,4,IF($A16-$A$5&lt;=30,5,IF($A16-$A$5&lt;=36,6,IF($A16-$A$5&lt;=42,7,IF($A16-$A$5&lt;=48,8,IF($A16-$A$5&lt;=54,9,IF($A16-$A$5&lt;=60,10,IF($A16-$A$5&lt;=66,11,IF($A16-$A$5&lt;=72,12)))))))))))</f>
        <v>2</v>
      </c>
      <c r="G16" s="12">
        <f t="shared" si="0"/>
        <v>2</v>
      </c>
      <c r="H16" s="12">
        <f t="shared" si="1"/>
        <v>2</v>
      </c>
      <c r="I16" s="12">
        <f t="shared" si="2"/>
        <v>2</v>
      </c>
      <c r="J16" s="20">
        <f t="shared" si="3"/>
        <v>2</v>
      </c>
      <c r="K16" s="12">
        <f t="shared" si="4"/>
        <v>2</v>
      </c>
      <c r="L16" s="20">
        <f t="shared" si="5"/>
        <v>2</v>
      </c>
      <c r="M16" s="12">
        <f t="shared" si="6"/>
        <v>2</v>
      </c>
      <c r="N16" s="12">
        <f t="shared" si="7"/>
        <v>2</v>
      </c>
      <c r="O16" s="12">
        <f t="shared" si="8"/>
        <v>2</v>
      </c>
      <c r="P16" s="20">
        <f t="shared" ref="P16:P59" si="9">IF($A16-$A$15&lt;=12,2,IF($A16-$A$15&lt;=18,3,IF($A16-$A$15&lt;=24,4,IF($A16-$A$15&lt;=30,5,IF($A16-$A$15&lt;=36,6,IF($A16-$A$15&lt;=42,7,IF($A16-$A$15&lt;=48,8,IF($A16-$A$15&lt;=54,9,IF($A16-$A$15&lt;=60,10,IF($A16-$A$15&lt;=66,11,IF($A16-$A$15&lt;=72,12)))))))))))</f>
        <v>2</v>
      </c>
      <c r="Q16" s="27" t="str">
        <f>B16</f>
        <v>中洲实验小学</v>
      </c>
      <c r="R16" s="19"/>
      <c r="S16" s="19"/>
      <c r="T16" s="13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19"/>
      <c r="AK16" s="19"/>
      <c r="AL16" s="19"/>
      <c r="AM16" s="19"/>
      <c r="AN16" s="19"/>
      <c r="AO16" s="19"/>
      <c r="AP16" s="19"/>
      <c r="AQ16" s="19"/>
      <c r="AR16" s="19"/>
      <c r="AS16" s="25"/>
      <c r="AT16" s="25"/>
      <c r="AU16" s="25"/>
      <c r="AV16" s="25"/>
      <c r="AW16" s="25"/>
      <c r="AX16" s="25"/>
      <c r="AY16" s="25"/>
      <c r="AZ16" s="25"/>
      <c r="BA16" s="25"/>
      <c r="BB16" s="34"/>
      <c r="BC16" s="39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/>
    </row>
    <row r="17" s="2" customFormat="1" customHeight="1" spans="1:105">
      <c r="A17" s="6">
        <v>9.1</v>
      </c>
      <c r="B17" s="11" t="s">
        <v>17</v>
      </c>
      <c r="C17" s="12">
        <f>IF($A17-$A$2&lt;=12,2,IF($A17-$A$2&lt;=18,3,IF($A17-$A$2&lt;=24,4,IF($A17-$A$2&lt;=30,5,IF($A17-$A$2&lt;=36,6,IF($A17-$A$2&lt;=42,7,IF($A17-$A$2&lt;=48,8,IF($A17-$A$2&lt;=54,9,IF($A17-$A$2&lt;=60,10,IF($A17-$A$2&lt;=66,11,IF($A17-$A$2&lt;=72,12)))))))))))</f>
        <v>2</v>
      </c>
      <c r="D17" s="12">
        <f>IF($A17-$A$3&lt;=12,2,IF($A17-$A$3&lt;=18,3,IF($A17-$A$3&lt;=24,4,IF($A17-$A$3&lt;=30,5,IF($A17-$A$3&lt;=36,6,IF($A17-$A$3&lt;=42,7,IF($A17-$A$3&lt;=48,8,IF($A17-$A$3&lt;=54,9,IF($A17-$A$3&lt;=60,10,IF($A17-$A$3&lt;=66,11,IF($A17-$A$3&lt;=72,12)))))))))))</f>
        <v>2</v>
      </c>
      <c r="E17" s="12">
        <f>IF($A17-$A$4&lt;=12,2,IF($A17-$A$4&lt;=18,3,IF($A17-$A$4&lt;=24,4,IF($A17-$A$4&lt;=30,5,IF($A17-$A$4&lt;=36,6,IF($A17-$A$4&lt;=42,7,IF($A17-$A$4&lt;=48,8,IF($A17-$A$4&lt;=54,9,IF($A17-$A$4&lt;=60,10,IF($A17-$A$4&lt;=66,11,IF($A17-$A$4&lt;=72,12)))))))))))</f>
        <v>2</v>
      </c>
      <c r="F17" s="12">
        <f>IF($A17-$A$5&lt;=12,2,IF($A17-$A$5&lt;=18,3,IF($A17-$A$5&lt;=24,4,IF($A17-$A$5&lt;=30,5,IF($A17-$A$5&lt;=36,6,IF($A17-$A$5&lt;=42,7,IF($A17-$A$5&lt;=48,8,IF($A17-$A$5&lt;=54,9,IF($A17-$A$5&lt;=60,10,IF($A17-$A$5&lt;=66,11,IF($A17-$A$5&lt;=72,12)))))))))))</f>
        <v>2</v>
      </c>
      <c r="G17" s="12">
        <f t="shared" si="0"/>
        <v>2</v>
      </c>
      <c r="H17" s="12">
        <f t="shared" si="1"/>
        <v>2</v>
      </c>
      <c r="I17" s="12">
        <f t="shared" si="2"/>
        <v>2</v>
      </c>
      <c r="J17" s="20">
        <f t="shared" si="3"/>
        <v>2</v>
      </c>
      <c r="K17" s="12">
        <f t="shared" si="4"/>
        <v>2</v>
      </c>
      <c r="L17" s="20">
        <f t="shared" si="5"/>
        <v>2</v>
      </c>
      <c r="M17" s="12">
        <f t="shared" si="6"/>
        <v>2</v>
      </c>
      <c r="N17" s="12">
        <f t="shared" si="7"/>
        <v>2</v>
      </c>
      <c r="O17" s="12">
        <f t="shared" si="8"/>
        <v>2</v>
      </c>
      <c r="P17" s="20">
        <f t="shared" si="9"/>
        <v>2</v>
      </c>
      <c r="Q17" s="12">
        <f t="shared" ref="Q17:Q59" si="10">IF($A17-$A$16&lt;=12,2,IF($A17-$A$16&lt;=18,3,IF($A17-$A$16&lt;=24,4,IF($A17-$A$16&lt;=30,5,IF($A17-$A$16&lt;=36,6,IF($A17-$A$16&lt;=42,7,IF($A17-$A$16&lt;=48,8,IF($A17-$A$16&lt;=54,9,IF($A17-$A$16&lt;=60,10,IF($A17-$A$16&lt;=66,11,IF($A17-$A$16&lt;=72,12)))))))))))</f>
        <v>2</v>
      </c>
      <c r="R17" s="13" t="str">
        <f>B17</f>
        <v>河南岸农贸市场</v>
      </c>
      <c r="S17" s="13"/>
      <c r="T17" s="13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19"/>
      <c r="AK17" s="19"/>
      <c r="AL17" s="19"/>
      <c r="AM17" s="19"/>
      <c r="AN17" s="19"/>
      <c r="AO17" s="19"/>
      <c r="AP17" s="19"/>
      <c r="AQ17" s="19"/>
      <c r="AR17" s="19"/>
      <c r="AS17" s="25"/>
      <c r="AT17" s="25"/>
      <c r="AU17" s="25"/>
      <c r="AV17" s="25"/>
      <c r="AW17" s="25"/>
      <c r="AX17" s="25"/>
      <c r="AY17" s="25"/>
      <c r="AZ17" s="25"/>
      <c r="BA17" s="25"/>
      <c r="BB17" s="34"/>
      <c r="BC17" s="39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</row>
    <row r="18" s="2" customFormat="1" customHeight="1" spans="1:105">
      <c r="A18" s="6">
        <v>10.4</v>
      </c>
      <c r="B18" s="11" t="s">
        <v>18</v>
      </c>
      <c r="C18" s="12">
        <f>IF($A18-$A$2&lt;=12,2,IF($A18-$A$2&lt;=18,3,IF($A18-$A$2&lt;=24,4,IF($A18-$A$2&lt;=30,5,IF($A18-$A$2&lt;=36,6,IF($A18-$A$2&lt;=42,7,IF($A18-$A$2&lt;=48,8,IF($A18-$A$2&lt;=54,9,IF($A18-$A$2&lt;=60,10,IF($A18-$A$2&lt;=66,11,IF($A18-$A$2&lt;=72,12)))))))))))</f>
        <v>2</v>
      </c>
      <c r="D18" s="12">
        <f>IF($A18-$A$3&lt;=12,2,IF($A18-$A$3&lt;=18,3,IF($A18-$A$3&lt;=24,4,IF($A18-$A$3&lt;=30,5,IF($A18-$A$3&lt;=36,6,IF($A18-$A$3&lt;=42,7,IF($A18-$A$3&lt;=48,8,IF($A18-$A$3&lt;=54,9,IF($A18-$A$3&lt;=60,10,IF($A18-$A$3&lt;=66,11,IF($A18-$A$3&lt;=72,12)))))))))))</f>
        <v>2</v>
      </c>
      <c r="E18" s="12">
        <f>IF($A18-$A$4&lt;=12,2,IF($A18-$A$4&lt;=18,3,IF($A18-$A$4&lt;=24,4,IF($A18-$A$4&lt;=30,5,IF($A18-$A$4&lt;=36,6,IF($A18-$A$4&lt;=42,7,IF($A18-$A$4&lt;=48,8,IF($A18-$A$4&lt;=54,9,IF($A18-$A$4&lt;=60,10,IF($A18-$A$4&lt;=66,11,IF($A18-$A$4&lt;=72,12)))))))))))</f>
        <v>2</v>
      </c>
      <c r="F18" s="12">
        <f>IF($A18-$A$5&lt;=12,2,IF($A18-$A$5&lt;=18,3,IF($A18-$A$5&lt;=24,4,IF($A18-$A$5&lt;=30,5,IF($A18-$A$5&lt;=36,6,IF($A18-$A$5&lt;=42,7,IF($A18-$A$5&lt;=48,8,IF($A18-$A$5&lt;=54,9,IF($A18-$A$5&lt;=60,10,IF($A18-$A$5&lt;=66,11,IF($A18-$A$5&lt;=72,12)))))))))))</f>
        <v>2</v>
      </c>
      <c r="G18" s="12">
        <f t="shared" si="0"/>
        <v>2</v>
      </c>
      <c r="H18" s="12">
        <f t="shared" si="1"/>
        <v>2</v>
      </c>
      <c r="I18" s="12">
        <f t="shared" si="2"/>
        <v>2</v>
      </c>
      <c r="J18" s="20">
        <f t="shared" si="3"/>
        <v>2</v>
      </c>
      <c r="K18" s="12">
        <f t="shared" si="4"/>
        <v>2</v>
      </c>
      <c r="L18" s="20">
        <f t="shared" si="5"/>
        <v>2</v>
      </c>
      <c r="M18" s="12">
        <f t="shared" si="6"/>
        <v>2</v>
      </c>
      <c r="N18" s="12">
        <f t="shared" si="7"/>
        <v>2</v>
      </c>
      <c r="O18" s="12">
        <f t="shared" si="8"/>
        <v>2</v>
      </c>
      <c r="P18" s="20">
        <f t="shared" si="9"/>
        <v>2</v>
      </c>
      <c r="Q18" s="12">
        <f t="shared" si="10"/>
        <v>2</v>
      </c>
      <c r="R18" s="20">
        <f t="shared" ref="R18:R59" si="11">IF($A18-$A$17&lt;=12,2,IF($A18-$A$17&lt;=18,3,IF($A18-$A$17&lt;=24,4,IF($A18-$A$17&lt;=30,5,IF($A18-$A$17&lt;=36,6,IF($A18-$A$17&lt;=42,7,IF($A18-$A$17&lt;=48,8,IF($A18-$A$17&lt;=54,9,IF($A18-$A$17&lt;=60,10,IF($A18-$A$17&lt;=66,11,IF($A18-$A$17&lt;=72,12)))))))))))</f>
        <v>2</v>
      </c>
      <c r="S18" s="27" t="str">
        <f>B18</f>
        <v>印象城</v>
      </c>
      <c r="T18" s="19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19"/>
      <c r="AK18" s="19"/>
      <c r="AL18" s="19"/>
      <c r="AM18" s="19"/>
      <c r="AN18" s="19"/>
      <c r="AO18" s="19"/>
      <c r="AP18" s="19"/>
      <c r="AQ18" s="19"/>
      <c r="AR18" s="19"/>
      <c r="AS18" s="25"/>
      <c r="AT18" s="25"/>
      <c r="AU18" s="25"/>
      <c r="AV18" s="25"/>
      <c r="AW18" s="25"/>
      <c r="AX18" s="25"/>
      <c r="AY18" s="25"/>
      <c r="AZ18" s="25"/>
      <c r="BA18" s="25"/>
      <c r="BB18" s="34"/>
      <c r="BC18" s="41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</row>
    <row r="19" s="2" customFormat="1" customHeight="1" spans="1:105">
      <c r="A19" s="6">
        <v>11.5</v>
      </c>
      <c r="B19" s="11" t="s">
        <v>19</v>
      </c>
      <c r="C19" s="12">
        <f>IF($A19-$A$2&lt;=12,2,IF($A19-$A$2&lt;=18,3,IF($A19-$A$2&lt;=24,4,IF($A19-$A$2&lt;=30,5,IF($A19-$A$2&lt;=36,6,IF($A19-$A$2&lt;=42,7,IF($A19-$A$2&lt;=48,8,IF($A19-$A$2&lt;=54,9,IF($A19-$A$2&lt;=60,10,IF($A19-$A$2&lt;=66,11,IF($A19-$A$2&lt;=72,12)))))))))))</f>
        <v>2</v>
      </c>
      <c r="D19" s="12">
        <f>IF($A19-$A$3&lt;=12,2,IF($A19-$A$3&lt;=18,3,IF($A19-$A$3&lt;=24,4,IF($A19-$A$3&lt;=30,5,IF($A19-$A$3&lt;=36,6,IF($A19-$A$3&lt;=42,7,IF($A19-$A$3&lt;=48,8,IF($A19-$A$3&lt;=54,9,IF($A19-$A$3&lt;=60,10,IF($A19-$A$3&lt;=66,11,IF($A19-$A$3&lt;=72,12)))))))))))</f>
        <v>2</v>
      </c>
      <c r="E19" s="12">
        <f>IF($A19-$A$4&lt;=12,2,IF($A19-$A$4&lt;=18,3,IF($A19-$A$4&lt;=24,4,IF($A19-$A$4&lt;=30,5,IF($A19-$A$4&lt;=36,6,IF($A19-$A$4&lt;=42,7,IF($A19-$A$4&lt;=48,8,IF($A19-$A$4&lt;=54,9,IF($A19-$A$4&lt;=60,10,IF($A19-$A$4&lt;=66,11,IF($A19-$A$4&lt;=72,12)))))))))))</f>
        <v>2</v>
      </c>
      <c r="F19" s="12">
        <f>IF($A19-$A$5&lt;=12,2,IF($A19-$A$5&lt;=18,3,IF($A19-$A$5&lt;=24,4,IF($A19-$A$5&lt;=30,5,IF($A19-$A$5&lt;=36,6,IF($A19-$A$5&lt;=42,7,IF($A19-$A$5&lt;=48,8,IF($A19-$A$5&lt;=54,9,IF($A19-$A$5&lt;=60,10,IF($A19-$A$5&lt;=66,11,IF($A19-$A$5&lt;=72,12)))))))))))</f>
        <v>2</v>
      </c>
      <c r="G19" s="12">
        <f t="shared" si="0"/>
        <v>2</v>
      </c>
      <c r="H19" s="12">
        <f t="shared" si="1"/>
        <v>2</v>
      </c>
      <c r="I19" s="12">
        <f t="shared" si="2"/>
        <v>2</v>
      </c>
      <c r="J19" s="20">
        <f t="shared" si="3"/>
        <v>2</v>
      </c>
      <c r="K19" s="12">
        <f t="shared" si="4"/>
        <v>2</v>
      </c>
      <c r="L19" s="20">
        <f t="shared" si="5"/>
        <v>2</v>
      </c>
      <c r="M19" s="12">
        <f t="shared" si="6"/>
        <v>2</v>
      </c>
      <c r="N19" s="12">
        <f t="shared" si="7"/>
        <v>2</v>
      </c>
      <c r="O19" s="12">
        <f t="shared" si="8"/>
        <v>2</v>
      </c>
      <c r="P19" s="20">
        <f t="shared" si="9"/>
        <v>2</v>
      </c>
      <c r="Q19" s="12">
        <f t="shared" si="10"/>
        <v>2</v>
      </c>
      <c r="R19" s="20">
        <f t="shared" si="11"/>
        <v>2</v>
      </c>
      <c r="S19" s="12">
        <f t="shared" ref="S19:S59" si="12">IF($A19-$A$18&lt;=12,2,IF($A19-$A$18&lt;=18,3,IF($A19-$A$18&lt;=24,4,IF($A19-$A$18&lt;=30,5,IF($A19-$A$18&lt;=36,6,IF($A19-$A$18&lt;=42,7,IF($A19-$A$18&lt;=48,8,IF($A19-$A$18&lt;=54,9,IF($A19-$A$18&lt;=60,10,IF($A19-$A$18&lt;=66,11,IF($A19-$A$18&lt;=72,12)))))))))))</f>
        <v>2</v>
      </c>
      <c r="T19" s="13" t="str">
        <f>B19</f>
        <v>奥林匹克体育场西门</v>
      </c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29"/>
      <c r="AJ19" s="19"/>
      <c r="AK19" s="19"/>
      <c r="AL19" s="19"/>
      <c r="AM19" s="19"/>
      <c r="AN19" s="19"/>
      <c r="AO19" s="19"/>
      <c r="AP19" s="19"/>
      <c r="AQ19" s="19"/>
      <c r="AR19" s="1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41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</row>
    <row r="20" s="2" customFormat="1" customHeight="1" spans="1:105">
      <c r="A20" s="6">
        <v>11.9</v>
      </c>
      <c r="B20" s="11" t="s">
        <v>20</v>
      </c>
      <c r="C20" s="12">
        <f>IF($A20-$A$2&lt;=12,2,IF($A20-$A$2&lt;=18,3,IF($A20-$A$2&lt;=24,4,IF($A20-$A$2&lt;=30,5,IF($A20-$A$2&lt;=36,6,IF($A20-$A$2&lt;=42,7,IF($A20-$A$2&lt;=48,8,IF($A20-$A$2&lt;=54,9,IF($A20-$A$2&lt;=60,10,IF($A20-$A$2&lt;=66,11,IF($A20-$A$2&lt;=72,12)))))))))))</f>
        <v>2</v>
      </c>
      <c r="D20" s="12">
        <f>IF($A20-$A$3&lt;=12,2,IF($A20-$A$3&lt;=18,3,IF($A20-$A$3&lt;=24,4,IF($A20-$A$3&lt;=30,5,IF($A20-$A$3&lt;=36,6,IF($A20-$A$3&lt;=42,7,IF($A20-$A$3&lt;=48,8,IF($A20-$A$3&lt;=54,9,IF($A20-$A$3&lt;=60,10,IF($A20-$A$3&lt;=66,11,IF($A20-$A$3&lt;=72,12)))))))))))</f>
        <v>2</v>
      </c>
      <c r="E20" s="12">
        <f>IF($A20-$A$4&lt;=12,2,IF($A20-$A$4&lt;=18,3,IF($A20-$A$4&lt;=24,4,IF($A20-$A$4&lt;=30,5,IF($A20-$A$4&lt;=36,6,IF($A20-$A$4&lt;=42,7,IF($A20-$A$4&lt;=48,8,IF($A20-$A$4&lt;=54,9,IF($A20-$A$4&lt;=60,10,IF($A20-$A$4&lt;=66,11,IF($A20-$A$4&lt;=72,12)))))))))))</f>
        <v>2</v>
      </c>
      <c r="F20" s="12">
        <f>IF($A20-$A$5&lt;=12,2,IF($A20-$A$5&lt;=18,3,IF($A20-$A$5&lt;=24,4,IF($A20-$A$5&lt;=30,5,IF($A20-$A$5&lt;=36,6,IF($A20-$A$5&lt;=42,7,IF($A20-$A$5&lt;=48,8,IF($A20-$A$5&lt;=54,9,IF($A20-$A$5&lt;=60,10,IF($A20-$A$5&lt;=66,11,IF($A20-$A$5&lt;=72,12)))))))))))</f>
        <v>2</v>
      </c>
      <c r="G20" s="12">
        <f t="shared" si="0"/>
        <v>2</v>
      </c>
      <c r="H20" s="12">
        <f t="shared" si="1"/>
        <v>2</v>
      </c>
      <c r="I20" s="12">
        <f t="shared" si="2"/>
        <v>2</v>
      </c>
      <c r="J20" s="20">
        <f t="shared" si="3"/>
        <v>2</v>
      </c>
      <c r="K20" s="12">
        <f t="shared" si="4"/>
        <v>2</v>
      </c>
      <c r="L20" s="20">
        <f t="shared" si="5"/>
        <v>2</v>
      </c>
      <c r="M20" s="12">
        <f t="shared" si="6"/>
        <v>2</v>
      </c>
      <c r="N20" s="12">
        <f t="shared" si="7"/>
        <v>2</v>
      </c>
      <c r="O20" s="12">
        <f t="shared" si="8"/>
        <v>2</v>
      </c>
      <c r="P20" s="20">
        <f t="shared" si="9"/>
        <v>2</v>
      </c>
      <c r="Q20" s="12">
        <f t="shared" si="10"/>
        <v>2</v>
      </c>
      <c r="R20" s="20">
        <f t="shared" si="11"/>
        <v>2</v>
      </c>
      <c r="S20" s="12">
        <f t="shared" si="12"/>
        <v>2</v>
      </c>
      <c r="T20" s="20">
        <f t="shared" ref="T20:T59" si="13">IF($A20-$A$19&lt;=12,2,IF($A20-$A$19&lt;=18,3,IF($A20-$A$19&lt;=24,4,IF($A20-$A$19&lt;=30,5,IF($A20-$A$19&lt;=36,6,IF($A20-$A$19&lt;=42,7,IF($A20-$A$19&lt;=48,8,IF($A20-$A$19&lt;=54,9,IF($A20-$A$19&lt;=60,10,IF($A20-$A$19&lt;=66,11,IF($A20-$A$19&lt;=72,12)))))))))))</f>
        <v>2</v>
      </c>
      <c r="U20" s="13" t="str">
        <f>B20</f>
        <v>体育学校</v>
      </c>
      <c r="V20" s="19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41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</row>
    <row r="21" s="2" customFormat="1" customHeight="1" spans="1:105">
      <c r="A21" s="6">
        <v>12.8</v>
      </c>
      <c r="B21" s="11" t="s">
        <v>21</v>
      </c>
      <c r="C21" s="12">
        <f>IF($A21-$A$2&lt;=12,2,IF($A21-$A$2&lt;=18,3,IF($A21-$A$2&lt;=24,4,IF($A21-$A$2&lt;=30,5,IF($A21-$A$2&lt;=36,6,IF($A21-$A$2&lt;=42,7,IF($A21-$A$2&lt;=48,8,IF($A21-$A$2&lt;=54,9,IF($A21-$A$2&lt;=60,10,IF($A21-$A$2&lt;=66,11,IF($A21-$A$2&lt;=72,12)))))))))))</f>
        <v>3</v>
      </c>
      <c r="D21" s="12">
        <f>IF($A21-$A$3&lt;=12,2,IF($A21-$A$3&lt;=18,3,IF($A21-$A$3&lt;=24,4,IF($A21-$A$3&lt;=30,5,IF($A21-$A$3&lt;=36,6,IF($A21-$A$3&lt;=42,7,IF($A21-$A$3&lt;=48,8,IF($A21-$A$3&lt;=54,9,IF($A21-$A$3&lt;=60,10,IF($A21-$A$3&lt;=66,11,IF($A21-$A$3&lt;=72,12)))))))))))</f>
        <v>2</v>
      </c>
      <c r="E21" s="12">
        <f>IF($A21-$A$4&lt;=12,2,IF($A21-$A$4&lt;=18,3,IF($A21-$A$4&lt;=24,4,IF($A21-$A$4&lt;=30,5,IF($A21-$A$4&lt;=36,6,IF($A21-$A$4&lt;=42,7,IF($A21-$A$4&lt;=48,8,IF($A21-$A$4&lt;=54,9,IF($A21-$A$4&lt;=60,10,IF($A21-$A$4&lt;=66,11,IF($A21-$A$4&lt;=72,12)))))))))))</f>
        <v>2</v>
      </c>
      <c r="F21" s="12">
        <f>IF($A21-$A$5&lt;=12,2,IF($A21-$A$5&lt;=18,3,IF($A21-$A$5&lt;=24,4,IF($A21-$A$5&lt;=30,5,IF($A21-$A$5&lt;=36,6,IF($A21-$A$5&lt;=42,7,IF($A21-$A$5&lt;=48,8,IF($A21-$A$5&lt;=54,9,IF($A21-$A$5&lt;=60,10,IF($A21-$A$5&lt;=66,11,IF($A21-$A$5&lt;=72,12)))))))))))</f>
        <v>2</v>
      </c>
      <c r="G21" s="12">
        <f t="shared" si="0"/>
        <v>2</v>
      </c>
      <c r="H21" s="12">
        <f t="shared" si="1"/>
        <v>2</v>
      </c>
      <c r="I21" s="12">
        <f t="shared" si="2"/>
        <v>2</v>
      </c>
      <c r="J21" s="20">
        <f t="shared" si="3"/>
        <v>2</v>
      </c>
      <c r="K21" s="12">
        <f t="shared" si="4"/>
        <v>2</v>
      </c>
      <c r="L21" s="20">
        <f t="shared" si="5"/>
        <v>2</v>
      </c>
      <c r="M21" s="12">
        <f t="shared" si="6"/>
        <v>2</v>
      </c>
      <c r="N21" s="12">
        <f t="shared" si="7"/>
        <v>2</v>
      </c>
      <c r="O21" s="12">
        <f t="shared" si="8"/>
        <v>2</v>
      </c>
      <c r="P21" s="20">
        <f t="shared" si="9"/>
        <v>2</v>
      </c>
      <c r="Q21" s="12">
        <f t="shared" si="10"/>
        <v>2</v>
      </c>
      <c r="R21" s="20">
        <f t="shared" si="11"/>
        <v>2</v>
      </c>
      <c r="S21" s="12">
        <f t="shared" si="12"/>
        <v>2</v>
      </c>
      <c r="T21" s="20">
        <f t="shared" si="13"/>
        <v>2</v>
      </c>
      <c r="U21" s="12">
        <f t="shared" ref="U21:U59" si="14">IF($A21-$A$20&lt;=12,2,IF($A21-$A$20&lt;=18,3,IF($A21-$A$20&lt;=24,4,IF($A21-$A$20&lt;=30,5,IF($A21-$A$20&lt;=36,6,IF($A21-$A$20&lt;=42,7,IF($A21-$A$20&lt;=48,8,IF($A21-$A$20&lt;=54,9,IF($A21-$A$20&lt;=60,10,IF($A21-$A$20&lt;=66,11,IF($A21-$A$20&lt;=72,12)))))))))))</f>
        <v>2</v>
      </c>
      <c r="V21" s="13" t="str">
        <f>B21</f>
        <v>河村路口</v>
      </c>
      <c r="W21" s="13"/>
      <c r="X21" s="19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42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</row>
    <row r="22" s="2" customFormat="1" customHeight="1" spans="1:105">
      <c r="A22" s="6">
        <v>13.7</v>
      </c>
      <c r="B22" s="11" t="s">
        <v>22</v>
      </c>
      <c r="C22" s="12">
        <f>IF($A22-$A$2&lt;=12,2,IF($A22-$A$2&lt;=18,3,IF($A22-$A$2&lt;=24,4,IF($A22-$A$2&lt;=30,5,IF($A22-$A$2&lt;=36,6,IF($A22-$A$2&lt;=42,7,IF($A22-$A$2&lt;=48,8,IF($A22-$A$2&lt;=54,9,IF($A22-$A$2&lt;=60,10,IF($A22-$A$2&lt;=66,11,IF($A22-$A$2&lt;=72,12)))))))))))</f>
        <v>3</v>
      </c>
      <c r="D22" s="12">
        <f>IF($A22-$A$3&lt;=12,2,IF($A22-$A$3&lt;=18,3,IF($A22-$A$3&lt;=24,4,IF($A22-$A$3&lt;=30,5,IF($A22-$A$3&lt;=36,6,IF($A22-$A$3&lt;=42,7,IF($A22-$A$3&lt;=48,8,IF($A22-$A$3&lt;=54,9,IF($A22-$A$3&lt;=60,10,IF($A22-$A$3&lt;=66,11,IF($A22-$A$3&lt;=72,12)))))))))))</f>
        <v>3</v>
      </c>
      <c r="E22" s="12">
        <f>IF($A22-$A$4&lt;=12,2,IF($A22-$A$4&lt;=18,3,IF($A22-$A$4&lt;=24,4,IF($A22-$A$4&lt;=30,5,IF($A22-$A$4&lt;=36,6,IF($A22-$A$4&lt;=42,7,IF($A22-$A$4&lt;=48,8,IF($A22-$A$4&lt;=54,9,IF($A22-$A$4&lt;=60,10,IF($A22-$A$4&lt;=66,11,IF($A22-$A$4&lt;=72,12)))))))))))</f>
        <v>3</v>
      </c>
      <c r="F22" s="12">
        <f>IF($A22-$A$5&lt;=12,2,IF($A22-$A$5&lt;=18,3,IF($A22-$A$5&lt;=24,4,IF($A22-$A$5&lt;=30,5,IF($A22-$A$5&lt;=36,6,IF($A22-$A$5&lt;=42,7,IF($A22-$A$5&lt;=48,8,IF($A22-$A$5&lt;=54,9,IF($A22-$A$5&lt;=60,10,IF($A22-$A$5&lt;=66,11,IF($A22-$A$5&lt;=72,12)))))))))))</f>
        <v>2</v>
      </c>
      <c r="G22" s="12">
        <f t="shared" si="0"/>
        <v>2</v>
      </c>
      <c r="H22" s="12">
        <f t="shared" si="1"/>
        <v>2</v>
      </c>
      <c r="I22" s="12">
        <f t="shared" si="2"/>
        <v>2</v>
      </c>
      <c r="J22" s="20">
        <f t="shared" si="3"/>
        <v>2</v>
      </c>
      <c r="K22" s="12">
        <f t="shared" si="4"/>
        <v>2</v>
      </c>
      <c r="L22" s="20">
        <f t="shared" si="5"/>
        <v>2</v>
      </c>
      <c r="M22" s="12">
        <f t="shared" si="6"/>
        <v>2</v>
      </c>
      <c r="N22" s="12">
        <f t="shared" si="7"/>
        <v>2</v>
      </c>
      <c r="O22" s="12">
        <f t="shared" si="8"/>
        <v>2</v>
      </c>
      <c r="P22" s="20">
        <f t="shared" si="9"/>
        <v>2</v>
      </c>
      <c r="Q22" s="12">
        <f t="shared" si="10"/>
        <v>2</v>
      </c>
      <c r="R22" s="20">
        <f t="shared" si="11"/>
        <v>2</v>
      </c>
      <c r="S22" s="12">
        <f t="shared" si="12"/>
        <v>2</v>
      </c>
      <c r="T22" s="20">
        <f t="shared" si="13"/>
        <v>2</v>
      </c>
      <c r="U22" s="12">
        <f t="shared" si="14"/>
        <v>2</v>
      </c>
      <c r="V22" s="20">
        <f t="shared" ref="V22:V59" si="15">IF($A22-$A$21&lt;=12,2,IF($A22-$A$21&lt;=18,3,IF($A22-$A$21&lt;=24,4,IF($A22-$A$21&lt;=30,5,IF($A22-$A$21&lt;=36,6,IF($A22-$A$21&lt;=42,7,IF($A22-$A$21&lt;=48,8,IF($A22-$A$21&lt;=54,9,IF($A22-$A$21&lt;=60,10,IF($A22-$A$21&lt;=66,11,IF($A22-$A$21&lt;=72,12)))))))))))</f>
        <v>2</v>
      </c>
      <c r="W22" s="13" t="str">
        <f>B22</f>
        <v>明德路口</v>
      </c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30"/>
      <c r="AJ22" s="19"/>
      <c r="AK22" s="19"/>
      <c r="AL22" s="19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42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</row>
    <row r="23" s="3" customFormat="1" customHeight="1" spans="1:105">
      <c r="A23" s="6">
        <v>14.8</v>
      </c>
      <c r="B23" s="11" t="s">
        <v>23</v>
      </c>
      <c r="C23" s="12">
        <f>IF($A23-$A$2&lt;=12,2,IF($A23-$A$2&lt;=18,3,IF($A23-$A$2&lt;=24,4,IF($A23-$A$2&lt;=30,5,IF($A23-$A$2&lt;=36,6,IF($A23-$A$2&lt;=42,7,IF($A23-$A$2&lt;=48,8,IF($A23-$A$2&lt;=54,9,IF($A23-$A$2&lt;=60,10,IF($A23-$A$2&lt;=66,11,IF($A23-$A$2&lt;=72,12)))))))))))</f>
        <v>3</v>
      </c>
      <c r="D23" s="12">
        <f>IF($A23-$A$3&lt;=12,2,IF($A23-$A$3&lt;=18,3,IF($A23-$A$3&lt;=24,4,IF($A23-$A$3&lt;=30,5,IF($A23-$A$3&lt;=36,6,IF($A23-$A$3&lt;=42,7,IF($A23-$A$3&lt;=48,8,IF($A23-$A$3&lt;=54,9,IF($A23-$A$3&lt;=60,10,IF($A23-$A$3&lt;=66,11,IF($A23-$A$3&lt;=72,12)))))))))))</f>
        <v>3</v>
      </c>
      <c r="E23" s="12">
        <f>IF($A23-$A$4&lt;=12,2,IF($A23-$A$4&lt;=18,3,IF($A23-$A$4&lt;=24,4,IF($A23-$A$4&lt;=30,5,IF($A23-$A$4&lt;=36,6,IF($A23-$A$4&lt;=42,7,IF($A23-$A$4&lt;=48,8,IF($A23-$A$4&lt;=54,9,IF($A23-$A$4&lt;=60,10,IF($A23-$A$4&lt;=66,11,IF($A23-$A$4&lt;=72,12)))))))))))</f>
        <v>3</v>
      </c>
      <c r="F23" s="12">
        <f>IF($A23-$A$5&lt;=12,2,IF($A23-$A$5&lt;=18,3,IF($A23-$A$5&lt;=24,4,IF($A23-$A$5&lt;=30,5,IF($A23-$A$5&lt;=36,6,IF($A23-$A$5&lt;=42,7,IF($A23-$A$5&lt;=48,8,IF($A23-$A$5&lt;=54,9,IF($A23-$A$5&lt;=60,10,IF($A23-$A$5&lt;=66,11,IF($A23-$A$5&lt;=72,12)))))))))))</f>
        <v>3</v>
      </c>
      <c r="G23" s="12">
        <f t="shared" si="0"/>
        <v>3</v>
      </c>
      <c r="H23" s="12">
        <f t="shared" si="1"/>
        <v>2</v>
      </c>
      <c r="I23" s="12">
        <f t="shared" si="2"/>
        <v>2</v>
      </c>
      <c r="J23" s="20">
        <f t="shared" si="3"/>
        <v>2</v>
      </c>
      <c r="K23" s="12">
        <f t="shared" si="4"/>
        <v>2</v>
      </c>
      <c r="L23" s="20">
        <f t="shared" si="5"/>
        <v>2</v>
      </c>
      <c r="M23" s="12">
        <f t="shared" si="6"/>
        <v>2</v>
      </c>
      <c r="N23" s="12">
        <f t="shared" si="7"/>
        <v>2</v>
      </c>
      <c r="O23" s="12">
        <f t="shared" si="8"/>
        <v>2</v>
      </c>
      <c r="P23" s="20">
        <f t="shared" si="9"/>
        <v>2</v>
      </c>
      <c r="Q23" s="12">
        <f t="shared" si="10"/>
        <v>2</v>
      </c>
      <c r="R23" s="20">
        <f t="shared" si="11"/>
        <v>2</v>
      </c>
      <c r="S23" s="12">
        <f t="shared" si="12"/>
        <v>2</v>
      </c>
      <c r="T23" s="20">
        <f t="shared" si="13"/>
        <v>2</v>
      </c>
      <c r="U23" s="12">
        <f t="shared" si="14"/>
        <v>2</v>
      </c>
      <c r="V23" s="20">
        <f t="shared" si="15"/>
        <v>2</v>
      </c>
      <c r="W23" s="12">
        <f t="shared" ref="W23:W59" si="16">IF($A23-$A$22&lt;=12,2,IF($A23-$A$22&lt;=18,3,IF($A23-$A$22&lt;=24,4,IF($A23-$A$22&lt;=30,5,IF($A23-$A$22&lt;=36,6,IF($A23-$A$22&lt;=42,7,IF($A23-$A$22&lt;=48,8,IF($A23-$A$22&lt;=54,9,IF($A23-$A$22&lt;=60,10,IF($A23-$A$22&lt;=66,11,IF($A23-$A$22&lt;=72,12)))))))))))</f>
        <v>2</v>
      </c>
      <c r="X23" s="27" t="str">
        <f>B23</f>
        <v>宏达路西</v>
      </c>
      <c r="Y23" s="19"/>
      <c r="Z23" s="19"/>
      <c r="AA23" s="19"/>
      <c r="AB23" s="19"/>
      <c r="AC23" s="13"/>
      <c r="AD23" s="13"/>
      <c r="AE23" s="19"/>
      <c r="AF23" s="13"/>
      <c r="AG23" s="13"/>
      <c r="AH23" s="13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42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</row>
    <row r="24" s="3" customFormat="1" customHeight="1" spans="1:105">
      <c r="A24" s="6">
        <v>15.3</v>
      </c>
      <c r="B24" s="11" t="s">
        <v>24</v>
      </c>
      <c r="C24" s="12">
        <f>IF($A24-$A$2&lt;=12,2,IF($A24-$A$2&lt;=18,3,IF($A24-$A$2&lt;=24,4,IF($A24-$A$2&lt;=30,5,IF($A24-$A$2&lt;=36,6,IF($A24-$A$2&lt;=42,7,IF($A24-$A$2&lt;=48,8,IF($A24-$A$2&lt;=54,9,IF($A24-$A$2&lt;=60,10,IF($A24-$A$2&lt;=66,11,IF($A24-$A$2&lt;=72,12)))))))))))</f>
        <v>3</v>
      </c>
      <c r="D24" s="12">
        <f>IF($A24-$A$3&lt;=12,2,IF($A24-$A$3&lt;=18,3,IF($A24-$A$3&lt;=24,4,IF($A24-$A$3&lt;=30,5,IF($A24-$A$3&lt;=36,6,IF($A24-$A$3&lt;=42,7,IF($A24-$A$3&lt;=48,8,IF($A24-$A$3&lt;=54,9,IF($A24-$A$3&lt;=60,10,IF($A24-$A$3&lt;=66,11,IF($A24-$A$3&lt;=72,12)))))))))))</f>
        <v>3</v>
      </c>
      <c r="E24" s="12">
        <f>IF($A24-$A$4&lt;=12,2,IF($A24-$A$4&lt;=18,3,IF($A24-$A$4&lt;=24,4,IF($A24-$A$4&lt;=30,5,IF($A24-$A$4&lt;=36,6,IF($A24-$A$4&lt;=42,7,IF($A24-$A$4&lt;=48,8,IF($A24-$A$4&lt;=54,9,IF($A24-$A$4&lt;=60,10,IF($A24-$A$4&lt;=66,11,IF($A24-$A$4&lt;=72,12)))))))))))</f>
        <v>3</v>
      </c>
      <c r="F24" s="12">
        <f>IF($A24-$A$5&lt;=12,2,IF($A24-$A$5&lt;=18,3,IF($A24-$A$5&lt;=24,4,IF($A24-$A$5&lt;=30,5,IF($A24-$A$5&lt;=36,6,IF($A24-$A$5&lt;=42,7,IF($A24-$A$5&lt;=48,8,IF($A24-$A$5&lt;=54,9,IF($A24-$A$5&lt;=60,10,IF($A24-$A$5&lt;=66,11,IF($A24-$A$5&lt;=72,12)))))))))))</f>
        <v>3</v>
      </c>
      <c r="G24" s="12">
        <f t="shared" si="0"/>
        <v>3</v>
      </c>
      <c r="H24" s="12">
        <f t="shared" si="1"/>
        <v>3</v>
      </c>
      <c r="I24" s="12">
        <f t="shared" si="2"/>
        <v>2</v>
      </c>
      <c r="J24" s="20">
        <f t="shared" si="3"/>
        <v>2</v>
      </c>
      <c r="K24" s="12">
        <f t="shared" si="4"/>
        <v>2</v>
      </c>
      <c r="L24" s="20">
        <f t="shared" si="5"/>
        <v>2</v>
      </c>
      <c r="M24" s="12">
        <f t="shared" si="6"/>
        <v>2</v>
      </c>
      <c r="N24" s="12">
        <f t="shared" si="7"/>
        <v>2</v>
      </c>
      <c r="O24" s="12">
        <f t="shared" si="8"/>
        <v>2</v>
      </c>
      <c r="P24" s="20">
        <f t="shared" si="9"/>
        <v>2</v>
      </c>
      <c r="Q24" s="12">
        <f t="shared" si="10"/>
        <v>2</v>
      </c>
      <c r="R24" s="20">
        <f t="shared" si="11"/>
        <v>2</v>
      </c>
      <c r="S24" s="12">
        <f t="shared" si="12"/>
        <v>2</v>
      </c>
      <c r="T24" s="20">
        <f t="shared" si="13"/>
        <v>2</v>
      </c>
      <c r="U24" s="12">
        <f t="shared" si="14"/>
        <v>2</v>
      </c>
      <c r="V24" s="20">
        <f t="shared" si="15"/>
        <v>2</v>
      </c>
      <c r="W24" s="12">
        <f t="shared" si="16"/>
        <v>2</v>
      </c>
      <c r="X24" s="12">
        <f t="shared" ref="X24:X59" si="17">IF($A24-$A$23&lt;=12,2,IF($A24-$A$23&lt;=18,3,IF($A24-$A$23&lt;=24,4,IF($A24-$A$23&lt;=30,5,IF($A24-$A$23&lt;=36,6,IF($A24-$A$23&lt;=42,7,IF($A24-$A$23&lt;=48,8,IF($A24-$A$23&lt;=54,9,IF($A24-$A$23&lt;=60,10,IF($A24-$A$23&lt;=66,11,IF($A24-$A$23&lt;=72,12)))))))))))</f>
        <v>2</v>
      </c>
      <c r="Y24" s="13" t="str">
        <f>B24</f>
        <v>惠州南站广场</v>
      </c>
      <c r="Z24" s="13"/>
      <c r="AA24" s="13"/>
      <c r="AB24" s="13"/>
      <c r="AC24" s="19"/>
      <c r="AD24" s="19"/>
      <c r="AE24" s="13"/>
      <c r="AF24" s="13"/>
      <c r="AG24" s="13"/>
      <c r="AH24" s="13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25"/>
      <c r="AW24" s="25"/>
      <c r="AX24" s="25"/>
      <c r="AY24" s="25"/>
      <c r="AZ24" s="25"/>
      <c r="BA24" s="25"/>
      <c r="BB24" s="25"/>
      <c r="BC24" s="44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</row>
    <row r="25" s="3" customFormat="1" customHeight="1" spans="1:105">
      <c r="A25" s="6">
        <v>15.3</v>
      </c>
      <c r="B25" s="11" t="s">
        <v>25</v>
      </c>
      <c r="C25" s="12">
        <f>IF($A25-$A$2&lt;=12,2,IF($A25-$A$2&lt;=18,3,IF($A25-$A$2&lt;=24,4,IF($A25-$A$2&lt;=30,5,IF($A25-$A$2&lt;=36,6,IF($A25-$A$2&lt;=42,7,IF($A25-$A$2&lt;=48,8,IF($A25-$A$2&lt;=54,9,IF($A25-$A$2&lt;=60,10,IF($A25-$A$2&lt;=66,11,IF($A25-$A$2&lt;=72,12)))))))))))</f>
        <v>3</v>
      </c>
      <c r="D25" s="12">
        <f>IF($A25-$A$3&lt;=12,2,IF($A25-$A$3&lt;=18,3,IF($A25-$A$3&lt;=24,4,IF($A25-$A$3&lt;=30,5,IF($A25-$A$3&lt;=36,6,IF($A25-$A$3&lt;=42,7,IF($A25-$A$3&lt;=48,8,IF($A25-$A$3&lt;=54,9,IF($A25-$A$3&lt;=60,10,IF($A25-$A$3&lt;=66,11,IF($A25-$A$3&lt;=72,12)))))))))))</f>
        <v>3</v>
      </c>
      <c r="E25" s="12">
        <f>IF($A25-$A$4&lt;=12,2,IF($A25-$A$4&lt;=18,3,IF($A25-$A$4&lt;=24,4,IF($A25-$A$4&lt;=30,5,IF($A25-$A$4&lt;=36,6,IF($A25-$A$4&lt;=42,7,IF($A25-$A$4&lt;=48,8,IF($A25-$A$4&lt;=54,9,IF($A25-$A$4&lt;=60,10,IF($A25-$A$4&lt;=66,11,IF($A25-$A$4&lt;=72,12)))))))))))</f>
        <v>3</v>
      </c>
      <c r="F25" s="12">
        <f>IF($A25-$A$5&lt;=12,2,IF($A25-$A$5&lt;=18,3,IF($A25-$A$5&lt;=24,4,IF($A25-$A$5&lt;=30,5,IF($A25-$A$5&lt;=36,6,IF($A25-$A$5&lt;=42,7,IF($A25-$A$5&lt;=48,8,IF($A25-$A$5&lt;=54,9,IF($A25-$A$5&lt;=60,10,IF($A25-$A$5&lt;=66,11,IF($A25-$A$5&lt;=72,12)))))))))))</f>
        <v>3</v>
      </c>
      <c r="G25" s="12">
        <f t="shared" si="0"/>
        <v>3</v>
      </c>
      <c r="H25" s="12">
        <f t="shared" si="1"/>
        <v>3</v>
      </c>
      <c r="I25" s="12">
        <f t="shared" si="2"/>
        <v>2</v>
      </c>
      <c r="J25" s="20">
        <f t="shared" si="3"/>
        <v>2</v>
      </c>
      <c r="K25" s="12">
        <f t="shared" si="4"/>
        <v>2</v>
      </c>
      <c r="L25" s="20">
        <f t="shared" si="5"/>
        <v>2</v>
      </c>
      <c r="M25" s="12">
        <f t="shared" si="6"/>
        <v>2</v>
      </c>
      <c r="N25" s="12">
        <f t="shared" si="7"/>
        <v>2</v>
      </c>
      <c r="O25" s="12">
        <f t="shared" si="8"/>
        <v>2</v>
      </c>
      <c r="P25" s="20">
        <f t="shared" si="9"/>
        <v>2</v>
      </c>
      <c r="Q25" s="12">
        <f t="shared" si="10"/>
        <v>2</v>
      </c>
      <c r="R25" s="20">
        <f t="shared" si="11"/>
        <v>2</v>
      </c>
      <c r="S25" s="12">
        <f t="shared" si="12"/>
        <v>2</v>
      </c>
      <c r="T25" s="20">
        <f t="shared" si="13"/>
        <v>2</v>
      </c>
      <c r="U25" s="12">
        <f t="shared" si="14"/>
        <v>2</v>
      </c>
      <c r="V25" s="20">
        <f t="shared" si="15"/>
        <v>2</v>
      </c>
      <c r="W25" s="12">
        <f t="shared" si="16"/>
        <v>2</v>
      </c>
      <c r="X25" s="12">
        <f t="shared" si="17"/>
        <v>2</v>
      </c>
      <c r="Y25" s="12">
        <f t="shared" ref="Y25:Y59" si="18">IF($A25-$A$24&lt;=12,2,IF($A25-$A$24&lt;=18,3,IF($A25-$A$24&lt;=24,4,IF($A25-$A$24&lt;=30,5,IF($A25-$A$24&lt;=36,6,IF($A25-$A$24&lt;=42,7,IF($A25-$A$24&lt;=48,8,IF($A25-$A$24&lt;=54,9,IF($A25-$A$24&lt;=60,10,IF($A25-$A$24&lt;=66,11,IF($A25-$A$24&lt;=72,12)))))))))))</f>
        <v>2</v>
      </c>
      <c r="Z25" s="13" t="str">
        <f>B25</f>
        <v>惠州南高铁站</v>
      </c>
      <c r="AA25" s="13"/>
      <c r="AC25" s="13"/>
      <c r="AD25" s="13"/>
      <c r="AE25" s="13"/>
      <c r="AF25" s="19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31"/>
      <c r="AR25" s="31"/>
      <c r="AS25" s="31"/>
      <c r="AT25" s="31"/>
      <c r="AU25" s="31"/>
      <c r="AV25" s="25"/>
      <c r="AW25" s="25"/>
      <c r="AX25" s="25"/>
      <c r="AY25" s="25"/>
      <c r="AZ25" s="25"/>
      <c r="BA25" s="25"/>
      <c r="BB25" s="25"/>
      <c r="BC25" s="44"/>
      <c r="BD25" s="45"/>
      <c r="BE25" s="45"/>
      <c r="BF25" s="45"/>
      <c r="BG25" s="45"/>
      <c r="BH25" s="45"/>
      <c r="BI25" s="45"/>
      <c r="BJ25" s="45"/>
      <c r="BK25" s="47"/>
      <c r="BL25" s="47"/>
      <c r="BM25" s="47"/>
      <c r="BN25" s="47"/>
      <c r="BO25" s="47"/>
      <c r="BP25" s="47"/>
      <c r="BQ25" s="47"/>
      <c r="BR25" s="47"/>
      <c r="BS25" s="47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</row>
    <row r="26" s="3" customFormat="1" customHeight="1" spans="1:105">
      <c r="A26" s="6">
        <v>18.2</v>
      </c>
      <c r="B26" s="11" t="s">
        <v>26</v>
      </c>
      <c r="C26" s="12">
        <f>IF($A26-$A$2&lt;=12,2,IF($A26-$A$2&lt;=18,3,IF($A26-$A$2&lt;=24,4,IF($A26-$A$2&lt;=30,5,IF($A26-$A$2&lt;=36,6,IF($A26-$A$2&lt;=42,7,IF($A26-$A$2&lt;=48,8,IF($A26-$A$2&lt;=54,9,IF($A26-$A$2&lt;=60,10,IF($A26-$A$2&lt;=66,11,IF($A26-$A$2&lt;=72,12)))))))))))</f>
        <v>4</v>
      </c>
      <c r="D26" s="12">
        <f>IF($A26-$A$3&lt;=12,2,IF($A26-$A$3&lt;=18,3,IF($A26-$A$3&lt;=24,4,IF($A26-$A$3&lt;=30,5,IF($A26-$A$3&lt;=36,6,IF($A26-$A$3&lt;=42,7,IF($A26-$A$3&lt;=48,8,IF($A26-$A$3&lt;=54,9,IF($A26-$A$3&lt;=60,10,IF($A26-$A$3&lt;=66,11,IF($A26-$A$3&lt;=72,12)))))))))))</f>
        <v>3</v>
      </c>
      <c r="E26" s="12">
        <f>IF($A26-$A$4&lt;=12,2,IF($A26-$A$4&lt;=18,3,IF($A26-$A$4&lt;=24,4,IF($A26-$A$4&lt;=30,5,IF($A26-$A$4&lt;=36,6,IF($A26-$A$4&lt;=42,7,IF($A26-$A$4&lt;=48,8,IF($A26-$A$4&lt;=54,9,IF($A26-$A$4&lt;=60,10,IF($A26-$A$4&lt;=66,11,IF($A26-$A$4&lt;=72,12)))))))))))</f>
        <v>3</v>
      </c>
      <c r="F26" s="12">
        <f>IF($A26-$A$5&lt;=12,2,IF($A26-$A$5&lt;=18,3,IF($A26-$A$5&lt;=24,4,IF($A26-$A$5&lt;=30,5,IF($A26-$A$5&lt;=36,6,IF($A26-$A$5&lt;=42,7,IF($A26-$A$5&lt;=48,8,IF($A26-$A$5&lt;=54,9,IF($A26-$A$5&lt;=60,10,IF($A26-$A$5&lt;=66,11,IF($A26-$A$5&lt;=72,12)))))))))))</f>
        <v>3</v>
      </c>
      <c r="G26" s="12">
        <f t="shared" si="0"/>
        <v>3</v>
      </c>
      <c r="H26" s="12">
        <f t="shared" si="1"/>
        <v>3</v>
      </c>
      <c r="I26" s="12">
        <f t="shared" si="2"/>
        <v>3</v>
      </c>
      <c r="J26" s="20">
        <f t="shared" si="3"/>
        <v>3</v>
      </c>
      <c r="K26" s="12">
        <f t="shared" si="4"/>
        <v>3</v>
      </c>
      <c r="L26" s="20">
        <f t="shared" si="5"/>
        <v>3</v>
      </c>
      <c r="M26" s="12">
        <f t="shared" si="6"/>
        <v>3</v>
      </c>
      <c r="N26" s="12">
        <f t="shared" si="7"/>
        <v>3</v>
      </c>
      <c r="O26" s="12">
        <f t="shared" si="8"/>
        <v>2</v>
      </c>
      <c r="P26" s="20">
        <f t="shared" si="9"/>
        <v>2</v>
      </c>
      <c r="Q26" s="12">
        <f t="shared" si="10"/>
        <v>2</v>
      </c>
      <c r="R26" s="20">
        <f t="shared" si="11"/>
        <v>2</v>
      </c>
      <c r="S26" s="12">
        <f t="shared" si="12"/>
        <v>2</v>
      </c>
      <c r="T26" s="20">
        <f t="shared" si="13"/>
        <v>2</v>
      </c>
      <c r="U26" s="12">
        <f t="shared" si="14"/>
        <v>2</v>
      </c>
      <c r="V26" s="20">
        <f t="shared" si="15"/>
        <v>2</v>
      </c>
      <c r="W26" s="12">
        <f t="shared" si="16"/>
        <v>2</v>
      </c>
      <c r="X26" s="12">
        <f t="shared" si="17"/>
        <v>2</v>
      </c>
      <c r="Y26" s="12">
        <f t="shared" si="18"/>
        <v>2</v>
      </c>
      <c r="Z26" s="12">
        <f t="shared" ref="Z26:Z59" si="19">IF($A26-$A$25&lt;=12,2,IF($A26-$A$25&lt;=18,3,IF($A26-$A$25&lt;=24,4,IF($A26-$A$25&lt;=30,5,IF($A26-$A$25&lt;=36,6,IF($A26-$A$25&lt;=42,7,IF($A26-$A$25&lt;=48,8,IF($A26-$A$25&lt;=54,9,IF($A26-$A$25&lt;=60,10,IF($A26-$A$25&lt;=66,11,IF($A26-$A$25&lt;=72,12)))))))))))</f>
        <v>2</v>
      </c>
      <c r="AA26" s="13" t="str">
        <f>B26</f>
        <v>明志大厦↓/国泰路北</v>
      </c>
      <c r="AC26" s="13"/>
      <c r="AD26" s="13"/>
      <c r="AE26" s="13"/>
      <c r="AF26" s="19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31"/>
      <c r="AR26" s="31"/>
      <c r="AS26" s="31"/>
      <c r="AT26" s="31"/>
      <c r="AU26" s="31"/>
      <c r="AV26" s="25"/>
      <c r="AW26" s="25"/>
      <c r="AX26" s="25"/>
      <c r="AY26" s="25"/>
      <c r="AZ26" s="25"/>
      <c r="BA26" s="25"/>
      <c r="BB26" s="25"/>
      <c r="BC26" s="44"/>
      <c r="BD26" s="45"/>
      <c r="BE26" s="45"/>
      <c r="BF26" s="45"/>
      <c r="BG26" s="45"/>
      <c r="BH26" s="45"/>
      <c r="BI26" s="45"/>
      <c r="BJ26" s="45"/>
      <c r="BK26" s="47"/>
      <c r="BL26" s="47"/>
      <c r="BM26" s="47"/>
      <c r="BN26" s="47"/>
      <c r="BO26" s="47"/>
      <c r="BP26" s="47"/>
      <c r="BQ26" s="47"/>
      <c r="BR26" s="47"/>
      <c r="BS26" s="47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</row>
    <row r="27" s="3" customFormat="1" customHeight="1" spans="1:105">
      <c r="A27" s="6">
        <v>18.5</v>
      </c>
      <c r="B27" s="11" t="s">
        <v>27</v>
      </c>
      <c r="C27" s="12">
        <f>IF($A27-$A$2&lt;=12,2,IF($A27-$A$2&lt;=18,3,IF($A27-$A$2&lt;=24,4,IF($A27-$A$2&lt;=30,5,IF($A27-$A$2&lt;=36,6,IF($A27-$A$2&lt;=42,7,IF($A27-$A$2&lt;=48,8,IF($A27-$A$2&lt;=54,9,IF($A27-$A$2&lt;=60,10,IF($A27-$A$2&lt;=66,11,IF($A27-$A$2&lt;=72,12)))))))))))</f>
        <v>4</v>
      </c>
      <c r="D27" s="12">
        <f>IF($A27-$A$3&lt;=12,2,IF($A27-$A$3&lt;=18,3,IF($A27-$A$3&lt;=24,4,IF($A27-$A$3&lt;=30,5,IF($A27-$A$3&lt;=36,6,IF($A27-$A$3&lt;=42,7,IF($A27-$A$3&lt;=48,8,IF($A27-$A$3&lt;=54,9,IF($A27-$A$3&lt;=60,10,IF($A27-$A$3&lt;=66,11,IF($A27-$A$3&lt;=72,12)))))))))))</f>
        <v>3</v>
      </c>
      <c r="E27" s="12">
        <f>IF($A27-$A$4&lt;=12,2,IF($A27-$A$4&lt;=18,3,IF($A27-$A$4&lt;=24,4,IF($A27-$A$4&lt;=30,5,IF($A27-$A$4&lt;=36,6,IF($A27-$A$4&lt;=42,7,IF($A27-$A$4&lt;=48,8,IF($A27-$A$4&lt;=54,9,IF($A27-$A$4&lt;=60,10,IF($A27-$A$4&lt;=66,11,IF($A27-$A$4&lt;=72,12)))))))))))</f>
        <v>3</v>
      </c>
      <c r="F27" s="12">
        <f>IF($A27-$A$5&lt;=12,2,IF($A27-$A$5&lt;=18,3,IF($A27-$A$5&lt;=24,4,IF($A27-$A$5&lt;=30,5,IF($A27-$A$5&lt;=36,6,IF($A27-$A$5&lt;=42,7,IF($A27-$A$5&lt;=48,8,IF($A27-$A$5&lt;=54,9,IF($A27-$A$5&lt;=60,10,IF($A27-$A$5&lt;=66,11,IF($A27-$A$5&lt;=72,12)))))))))))</f>
        <v>3</v>
      </c>
      <c r="G27" s="12">
        <f t="shared" si="0"/>
        <v>3</v>
      </c>
      <c r="H27" s="12">
        <f t="shared" si="1"/>
        <v>3</v>
      </c>
      <c r="I27" s="12">
        <f t="shared" si="2"/>
        <v>3</v>
      </c>
      <c r="J27" s="20">
        <f t="shared" si="3"/>
        <v>3</v>
      </c>
      <c r="K27" s="12">
        <f t="shared" si="4"/>
        <v>3</v>
      </c>
      <c r="L27" s="20">
        <f t="shared" si="5"/>
        <v>3</v>
      </c>
      <c r="M27" s="12">
        <f t="shared" si="6"/>
        <v>3</v>
      </c>
      <c r="N27" s="12">
        <f t="shared" si="7"/>
        <v>3</v>
      </c>
      <c r="O27" s="12">
        <f t="shared" si="8"/>
        <v>2</v>
      </c>
      <c r="P27" s="20">
        <f t="shared" si="9"/>
        <v>2</v>
      </c>
      <c r="Q27" s="12">
        <f t="shared" si="10"/>
        <v>2</v>
      </c>
      <c r="R27" s="20">
        <f t="shared" si="11"/>
        <v>2</v>
      </c>
      <c r="S27" s="12">
        <f t="shared" si="12"/>
        <v>2</v>
      </c>
      <c r="T27" s="20">
        <f t="shared" si="13"/>
        <v>2</v>
      </c>
      <c r="U27" s="12">
        <f t="shared" si="14"/>
        <v>2</v>
      </c>
      <c r="V27" s="20">
        <f t="shared" si="15"/>
        <v>2</v>
      </c>
      <c r="W27" s="12">
        <f t="shared" si="16"/>
        <v>2</v>
      </c>
      <c r="X27" s="12">
        <f t="shared" si="17"/>
        <v>2</v>
      </c>
      <c r="Y27" s="12">
        <f t="shared" si="18"/>
        <v>2</v>
      </c>
      <c r="Z27" s="12">
        <f t="shared" si="19"/>
        <v>2</v>
      </c>
      <c r="AA27" s="12">
        <f t="shared" ref="AA27:AA59" si="20">IF($A27-$A$26&lt;=12,2,IF($A27-$A$26&lt;=18,3,IF($A27-$A$26&lt;=24,4,IF($A27-$A$26&lt;=30,5,IF($A27-$A$26&lt;=36,6,IF($A27-$A$26&lt;=42,7,IF($A27-$A$26&lt;=48,8,IF($A27-$A$26&lt;=54,9,IF($A27-$A$26&lt;=60,10,IF($A27-$A$26&lt;=66,11,IF($A27-$A$26&lt;=72,12)))))))))))</f>
        <v>2</v>
      </c>
      <c r="AB27" s="13" t="str">
        <f>B27</f>
        <v>民盛路口↑</v>
      </c>
      <c r="AC27" s="13"/>
      <c r="AD27" s="13"/>
      <c r="AE27" s="13"/>
      <c r="AF27" s="19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31"/>
      <c r="AR27" s="31"/>
      <c r="AS27" s="31"/>
      <c r="AT27" s="31"/>
      <c r="AU27" s="31"/>
      <c r="AV27" s="25"/>
      <c r="AW27" s="25"/>
      <c r="AX27" s="25"/>
      <c r="AY27" s="25"/>
      <c r="AZ27" s="25"/>
      <c r="BA27" s="25"/>
      <c r="BB27" s="25"/>
      <c r="BC27" s="44"/>
      <c r="BD27" s="45"/>
      <c r="BE27" s="45"/>
      <c r="BF27" s="45"/>
      <c r="BG27" s="45"/>
      <c r="BH27" s="45"/>
      <c r="BI27" s="45"/>
      <c r="BJ27" s="45"/>
      <c r="BK27" s="47"/>
      <c r="BL27" s="47"/>
      <c r="BM27" s="47"/>
      <c r="BN27" s="47"/>
      <c r="BO27" s="47"/>
      <c r="BP27" s="47"/>
      <c r="BQ27" s="47"/>
      <c r="BR27" s="47"/>
      <c r="BS27" s="47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</row>
    <row r="28" s="3" customFormat="1" customHeight="1" spans="1:105">
      <c r="A28" s="6">
        <v>19</v>
      </c>
      <c r="B28" s="11" t="s">
        <v>28</v>
      </c>
      <c r="C28" s="12">
        <f>IF($A28-$A$2&lt;=12,2,IF($A28-$A$2&lt;=18,3,IF($A28-$A$2&lt;=24,4,IF($A28-$A$2&lt;=30,5,IF($A28-$A$2&lt;=36,6,IF($A28-$A$2&lt;=42,7,IF($A28-$A$2&lt;=48,8,IF($A28-$A$2&lt;=54,9,IF($A28-$A$2&lt;=60,10,IF($A28-$A$2&lt;=66,11,IF($A28-$A$2&lt;=72,12)))))))))))</f>
        <v>4</v>
      </c>
      <c r="D28" s="12">
        <f>IF($A28-$A$3&lt;=12,2,IF($A28-$A$3&lt;=18,3,IF($A28-$A$3&lt;=24,4,IF($A28-$A$3&lt;=30,5,IF($A28-$A$3&lt;=36,6,IF($A28-$A$3&lt;=42,7,IF($A28-$A$3&lt;=48,8,IF($A28-$A$3&lt;=54,9,IF($A28-$A$3&lt;=60,10,IF($A28-$A$3&lt;=66,11,IF($A28-$A$3&lt;=72,12)))))))))))</f>
        <v>4</v>
      </c>
      <c r="E28" s="12">
        <f>IF($A28-$A$4&lt;=12,2,IF($A28-$A$4&lt;=18,3,IF($A28-$A$4&lt;=24,4,IF($A28-$A$4&lt;=30,5,IF($A28-$A$4&lt;=36,6,IF($A28-$A$4&lt;=42,7,IF($A28-$A$4&lt;=48,8,IF($A28-$A$4&lt;=54,9,IF($A28-$A$4&lt;=60,10,IF($A28-$A$4&lt;=66,11,IF($A28-$A$4&lt;=72,12)))))))))))</f>
        <v>3</v>
      </c>
      <c r="F28" s="12">
        <f>IF($A28-$A$5&lt;=12,2,IF($A28-$A$5&lt;=18,3,IF($A28-$A$5&lt;=24,4,IF($A28-$A$5&lt;=30,5,IF($A28-$A$5&lt;=36,6,IF($A28-$A$5&lt;=42,7,IF($A28-$A$5&lt;=48,8,IF($A28-$A$5&lt;=54,9,IF($A28-$A$5&lt;=60,10,IF($A28-$A$5&lt;=66,11,IF($A28-$A$5&lt;=72,12)))))))))))</f>
        <v>3</v>
      </c>
      <c r="G28" s="12">
        <f t="shared" si="0"/>
        <v>3</v>
      </c>
      <c r="H28" s="12">
        <f t="shared" si="1"/>
        <v>3</v>
      </c>
      <c r="I28" s="12">
        <f t="shared" si="2"/>
        <v>3</v>
      </c>
      <c r="J28" s="20">
        <f t="shared" si="3"/>
        <v>3</v>
      </c>
      <c r="K28" s="12">
        <f t="shared" si="4"/>
        <v>3</v>
      </c>
      <c r="L28" s="20">
        <f t="shared" si="5"/>
        <v>3</v>
      </c>
      <c r="M28" s="12">
        <f t="shared" si="6"/>
        <v>3</v>
      </c>
      <c r="N28" s="12">
        <f t="shared" si="7"/>
        <v>3</v>
      </c>
      <c r="O28" s="12">
        <f t="shared" si="8"/>
        <v>3</v>
      </c>
      <c r="P28" s="20">
        <f t="shared" si="9"/>
        <v>2</v>
      </c>
      <c r="Q28" s="12">
        <f t="shared" si="10"/>
        <v>2</v>
      </c>
      <c r="R28" s="20">
        <f t="shared" si="11"/>
        <v>2</v>
      </c>
      <c r="S28" s="12">
        <f t="shared" si="12"/>
        <v>2</v>
      </c>
      <c r="T28" s="20">
        <f t="shared" si="13"/>
        <v>2</v>
      </c>
      <c r="U28" s="12">
        <f t="shared" si="14"/>
        <v>2</v>
      </c>
      <c r="V28" s="20">
        <f t="shared" si="15"/>
        <v>2</v>
      </c>
      <c r="W28" s="12">
        <f t="shared" si="16"/>
        <v>2</v>
      </c>
      <c r="X28" s="12">
        <f t="shared" si="17"/>
        <v>2</v>
      </c>
      <c r="Y28" s="12">
        <f t="shared" si="18"/>
        <v>2</v>
      </c>
      <c r="Z28" s="12">
        <f t="shared" si="19"/>
        <v>2</v>
      </c>
      <c r="AA28" s="12">
        <f t="shared" si="20"/>
        <v>2</v>
      </c>
      <c r="AB28" s="20">
        <f t="shared" ref="AB28:AB59" si="21">IF($A28-$A$27&lt;=12,2,IF($A28-$A$27&lt;=18,3,IF($A28-$A$27&lt;=24,4,IF($A28-$A$27&lt;=30,5,IF($A28-$A$27&lt;=36,6,IF($A28-$A$27&lt;=42,7,IF($A28-$A$27&lt;=48,8,IF($A28-$A$27&lt;=54,9,IF($A28-$A$27&lt;=60,10,IF($A28-$A$27&lt;=66,11,IF($A28-$A$27&lt;=72,12)))))))))))</f>
        <v>2</v>
      </c>
      <c r="AC28" s="19" t="str">
        <f>B28</f>
        <v>国泰路南↑</v>
      </c>
      <c r="AD28" s="13"/>
      <c r="AE28" s="13"/>
      <c r="AF28" s="19"/>
      <c r="AG28" s="19"/>
      <c r="AH28" s="19"/>
      <c r="AI28" s="13"/>
      <c r="AJ28" s="13"/>
      <c r="AK28" s="13"/>
      <c r="AL28" s="13"/>
      <c r="AM28" s="13"/>
      <c r="AN28" s="13"/>
      <c r="AO28" s="13"/>
      <c r="AP28" s="13"/>
      <c r="AQ28" s="31"/>
      <c r="AR28" s="31"/>
      <c r="AS28" s="31"/>
      <c r="AT28" s="31"/>
      <c r="AU28" s="31"/>
      <c r="AV28" s="13"/>
      <c r="AW28" s="13"/>
      <c r="AX28" s="13"/>
      <c r="AY28" s="13"/>
      <c r="AZ28" s="13"/>
      <c r="BA28" s="13"/>
      <c r="BB28" s="19"/>
      <c r="BC28" s="46"/>
      <c r="BD28" s="45"/>
      <c r="BE28" s="45"/>
      <c r="BF28" s="45"/>
      <c r="BG28" s="45"/>
      <c r="BH28" s="45"/>
      <c r="BI28" s="45"/>
      <c r="BJ28" s="45"/>
      <c r="BK28" s="47"/>
      <c r="BL28" s="47"/>
      <c r="BM28" s="47"/>
      <c r="BN28" s="47"/>
      <c r="BO28" s="47"/>
      <c r="BP28" s="47"/>
      <c r="BQ28" s="47"/>
      <c r="BR28" s="47"/>
      <c r="BS28" s="47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</row>
    <row r="29" s="3" customFormat="1" customHeight="1" spans="1:105">
      <c r="A29" s="6">
        <v>19.6</v>
      </c>
      <c r="B29" s="11" t="s">
        <v>29</v>
      </c>
      <c r="C29" s="12">
        <f>IF($A29-$A$2&lt;=12,2,IF($A29-$A$2&lt;=18,3,IF($A29-$A$2&lt;=24,4,IF($A29-$A$2&lt;=30,5,IF($A29-$A$2&lt;=36,6,IF($A29-$A$2&lt;=42,7,IF($A29-$A$2&lt;=48,8,IF($A29-$A$2&lt;=54,9,IF($A29-$A$2&lt;=60,10,IF($A29-$A$2&lt;=66,11,IF($A29-$A$2&lt;=72,12)))))))))))</f>
        <v>4</v>
      </c>
      <c r="D29" s="12">
        <f>IF($A29-$A$3&lt;=12,2,IF($A29-$A$3&lt;=18,3,IF($A29-$A$3&lt;=24,4,IF($A29-$A$3&lt;=30,5,IF($A29-$A$3&lt;=36,6,IF($A29-$A$3&lt;=42,7,IF($A29-$A$3&lt;=48,8,IF($A29-$A$3&lt;=54,9,IF($A29-$A$3&lt;=60,10,IF($A29-$A$3&lt;=66,11,IF($A29-$A$3&lt;=72,12)))))))))))</f>
        <v>4</v>
      </c>
      <c r="E29" s="12">
        <f>IF($A29-$A$4&lt;=12,2,IF($A29-$A$4&lt;=18,3,IF($A29-$A$4&lt;=24,4,IF($A29-$A$4&lt;=30,5,IF($A29-$A$4&lt;=36,6,IF($A29-$A$4&lt;=42,7,IF($A29-$A$4&lt;=48,8,IF($A29-$A$4&lt;=54,9,IF($A29-$A$4&lt;=60,10,IF($A29-$A$4&lt;=66,11,IF($A29-$A$4&lt;=72,12)))))))))))</f>
        <v>4</v>
      </c>
      <c r="F29" s="12">
        <f>IF($A29-$A$5&lt;=12,2,IF($A29-$A$5&lt;=18,3,IF($A29-$A$5&lt;=24,4,IF($A29-$A$5&lt;=30,5,IF($A29-$A$5&lt;=36,6,IF($A29-$A$5&lt;=42,7,IF($A29-$A$5&lt;=48,8,IF($A29-$A$5&lt;=54,9,IF($A29-$A$5&lt;=60,10,IF($A29-$A$5&lt;=66,11,IF($A29-$A$5&lt;=72,12)))))))))))</f>
        <v>3</v>
      </c>
      <c r="G29" s="12">
        <f t="shared" si="0"/>
        <v>3</v>
      </c>
      <c r="H29" s="12">
        <f t="shared" si="1"/>
        <v>3</v>
      </c>
      <c r="I29" s="12">
        <f t="shared" si="2"/>
        <v>3</v>
      </c>
      <c r="J29" s="20">
        <f t="shared" si="3"/>
        <v>3</v>
      </c>
      <c r="K29" s="12">
        <f t="shared" si="4"/>
        <v>3</v>
      </c>
      <c r="L29" s="20">
        <f t="shared" si="5"/>
        <v>3</v>
      </c>
      <c r="M29" s="12">
        <f t="shared" si="6"/>
        <v>3</v>
      </c>
      <c r="N29" s="12">
        <f t="shared" si="7"/>
        <v>3</v>
      </c>
      <c r="O29" s="12">
        <f t="shared" si="8"/>
        <v>3</v>
      </c>
      <c r="P29" s="20">
        <f t="shared" si="9"/>
        <v>3</v>
      </c>
      <c r="Q29" s="12">
        <f t="shared" si="10"/>
        <v>2</v>
      </c>
      <c r="R29" s="20">
        <f t="shared" si="11"/>
        <v>2</v>
      </c>
      <c r="S29" s="12">
        <f t="shared" si="12"/>
        <v>2</v>
      </c>
      <c r="T29" s="20">
        <f t="shared" si="13"/>
        <v>2</v>
      </c>
      <c r="U29" s="12">
        <f t="shared" si="14"/>
        <v>2</v>
      </c>
      <c r="V29" s="20">
        <f t="shared" si="15"/>
        <v>2</v>
      </c>
      <c r="W29" s="12">
        <f t="shared" si="16"/>
        <v>2</v>
      </c>
      <c r="X29" s="12">
        <f t="shared" si="17"/>
        <v>2</v>
      </c>
      <c r="Y29" s="12">
        <f t="shared" si="18"/>
        <v>2</v>
      </c>
      <c r="Z29" s="12">
        <f t="shared" si="19"/>
        <v>2</v>
      </c>
      <c r="AA29" s="12">
        <f t="shared" si="20"/>
        <v>2</v>
      </c>
      <c r="AB29" s="20">
        <f t="shared" si="21"/>
        <v>2</v>
      </c>
      <c r="AC29" s="12">
        <f t="shared" ref="AC29:AC59" si="22">IF($A29-$A$28&lt;=12,2,IF($A29-$A$28&lt;=18,3,IF($A29-$A$28&lt;=24,4,IF($A29-$A$28&lt;=30,5,IF($A29-$A$28&lt;=36,6,IF($A29-$A$28&lt;=42,7,IF($A29-$A$28&lt;=48,8,IF($A29-$A$28&lt;=54,9,IF($A29-$A$28&lt;=60,10,IF($A29-$A$28&lt;=66,11,IF($A29-$A$28&lt;=72,12)))))))))))</f>
        <v>2</v>
      </c>
      <c r="AD29" s="13" t="str">
        <f>B29</f>
        <v>数码园路口</v>
      </c>
      <c r="AE29" s="13"/>
      <c r="AF29" s="19"/>
      <c r="AG29" s="19"/>
      <c r="AH29" s="19"/>
      <c r="AI29" s="19"/>
      <c r="AJ29" s="13"/>
      <c r="AK29" s="13"/>
      <c r="AL29" s="13"/>
      <c r="AM29" s="13"/>
      <c r="AN29" s="13"/>
      <c r="AO29" s="13"/>
      <c r="AP29" s="13"/>
      <c r="AQ29" s="31"/>
      <c r="AR29" s="31"/>
      <c r="AS29" s="31"/>
      <c r="AT29" s="31"/>
      <c r="AU29" s="31"/>
      <c r="AV29" s="13"/>
      <c r="AW29" s="13"/>
      <c r="AX29" s="13"/>
      <c r="AY29" s="13"/>
      <c r="AZ29" s="13"/>
      <c r="BA29" s="13"/>
      <c r="BB29" s="19"/>
      <c r="BC29" s="46"/>
      <c r="BD29" s="45"/>
      <c r="BE29" s="45"/>
      <c r="BF29" s="45"/>
      <c r="BG29" s="45"/>
      <c r="BH29" s="45"/>
      <c r="BI29" s="45"/>
      <c r="BJ29" s="45"/>
      <c r="BK29" s="47"/>
      <c r="BL29" s="47"/>
      <c r="BM29" s="47"/>
      <c r="BN29" s="47"/>
      <c r="BO29" s="47"/>
      <c r="BP29" s="47"/>
      <c r="BQ29" s="47"/>
      <c r="BR29" s="47"/>
      <c r="BS29" s="47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</row>
    <row r="30" s="3" customFormat="1" customHeight="1" spans="1:105">
      <c r="A30" s="6">
        <v>19.9</v>
      </c>
      <c r="B30" s="11" t="s">
        <v>30</v>
      </c>
      <c r="C30" s="12">
        <f>IF($A30-$A$2&lt;=12,2,IF($A30-$A$2&lt;=18,3,IF($A30-$A$2&lt;=24,4,IF($A30-$A$2&lt;=30,5,IF($A30-$A$2&lt;=36,6,IF($A30-$A$2&lt;=42,7,IF($A30-$A$2&lt;=48,8,IF($A30-$A$2&lt;=54,9,IF($A30-$A$2&lt;=60,10,IF($A30-$A$2&lt;=66,11,IF($A30-$A$2&lt;=72,12)))))))))))</f>
        <v>4</v>
      </c>
      <c r="D30" s="12">
        <f>IF($A30-$A$3&lt;=12,2,IF($A30-$A$3&lt;=18,3,IF($A30-$A$3&lt;=24,4,IF($A30-$A$3&lt;=30,5,IF($A30-$A$3&lt;=36,6,IF($A30-$A$3&lt;=42,7,IF($A30-$A$3&lt;=48,8,IF($A30-$A$3&lt;=54,9,IF($A30-$A$3&lt;=60,10,IF($A30-$A$3&lt;=66,11,IF($A30-$A$3&lt;=72,12)))))))))))</f>
        <v>4</v>
      </c>
      <c r="E30" s="12">
        <f>IF($A30-$A$4&lt;=12,2,IF($A30-$A$4&lt;=18,3,IF($A30-$A$4&lt;=24,4,IF($A30-$A$4&lt;=30,5,IF($A30-$A$4&lt;=36,6,IF($A30-$A$4&lt;=42,7,IF($A30-$A$4&lt;=48,8,IF($A30-$A$4&lt;=54,9,IF($A30-$A$4&lt;=60,10,IF($A30-$A$4&lt;=66,11,IF($A30-$A$4&lt;=72,12)))))))))))</f>
        <v>4</v>
      </c>
      <c r="F30" s="12">
        <f>IF($A30-$A$5&lt;=12,2,IF($A30-$A$5&lt;=18,3,IF($A30-$A$5&lt;=24,4,IF($A30-$A$5&lt;=30,5,IF($A30-$A$5&lt;=36,6,IF($A30-$A$5&lt;=42,7,IF($A30-$A$5&lt;=48,8,IF($A30-$A$5&lt;=54,9,IF($A30-$A$5&lt;=60,10,IF($A30-$A$5&lt;=66,11,IF($A30-$A$5&lt;=72,12)))))))))))</f>
        <v>4</v>
      </c>
      <c r="G30" s="12">
        <f t="shared" si="0"/>
        <v>3</v>
      </c>
      <c r="H30" s="12">
        <f t="shared" si="1"/>
        <v>3</v>
      </c>
      <c r="I30" s="12">
        <f t="shared" si="2"/>
        <v>3</v>
      </c>
      <c r="J30" s="20">
        <f t="shared" si="3"/>
        <v>3</v>
      </c>
      <c r="K30" s="12">
        <f t="shared" si="4"/>
        <v>3</v>
      </c>
      <c r="L30" s="20">
        <f t="shared" si="5"/>
        <v>3</v>
      </c>
      <c r="M30" s="12">
        <f t="shared" si="6"/>
        <v>3</v>
      </c>
      <c r="N30" s="12">
        <f t="shared" si="7"/>
        <v>3</v>
      </c>
      <c r="O30" s="12">
        <f t="shared" si="8"/>
        <v>3</v>
      </c>
      <c r="P30" s="20">
        <f t="shared" si="9"/>
        <v>3</v>
      </c>
      <c r="Q30" s="12">
        <f t="shared" si="10"/>
        <v>2</v>
      </c>
      <c r="R30" s="20">
        <f t="shared" si="11"/>
        <v>2</v>
      </c>
      <c r="S30" s="12">
        <f t="shared" si="12"/>
        <v>2</v>
      </c>
      <c r="T30" s="20">
        <f t="shared" si="13"/>
        <v>2</v>
      </c>
      <c r="U30" s="12">
        <f t="shared" si="14"/>
        <v>2</v>
      </c>
      <c r="V30" s="20">
        <f t="shared" si="15"/>
        <v>2</v>
      </c>
      <c r="W30" s="12">
        <f t="shared" si="16"/>
        <v>2</v>
      </c>
      <c r="X30" s="12">
        <f t="shared" si="17"/>
        <v>2</v>
      </c>
      <c r="Y30" s="12">
        <f t="shared" si="18"/>
        <v>2</v>
      </c>
      <c r="Z30" s="12">
        <f t="shared" si="19"/>
        <v>2</v>
      </c>
      <c r="AA30" s="12">
        <f t="shared" si="20"/>
        <v>2</v>
      </c>
      <c r="AB30" s="20">
        <f t="shared" si="21"/>
        <v>2</v>
      </c>
      <c r="AC30" s="12">
        <f t="shared" si="22"/>
        <v>2</v>
      </c>
      <c r="AD30" s="12">
        <f t="shared" ref="AD30:AD59" si="23">IF($A30-$A$29&lt;=12,2,IF($A30-$A$29&lt;=18,3,IF($A30-$A$29&lt;=24,4,IF($A30-$A$29&lt;=30,5,IF($A30-$A$29&lt;=36,6,IF($A30-$A$29&lt;=42,7,IF($A30-$A$29&lt;=48,8,IF($A30-$A$29&lt;=54,9,IF($A30-$A$29&lt;=60,10,IF($A30-$A$29&lt;=66,11,IF($A30-$A$29&lt;=72,12)))))))))))</f>
        <v>2</v>
      </c>
      <c r="AE30" s="13" t="str">
        <f>B30</f>
        <v>恒康一路路口</v>
      </c>
      <c r="AF30" s="19"/>
      <c r="AG30" s="19"/>
      <c r="AH30" s="19"/>
      <c r="AI30" s="19"/>
      <c r="AJ30" s="13"/>
      <c r="AK30" s="13"/>
      <c r="AL30" s="13"/>
      <c r="AM30" s="13"/>
      <c r="AN30" s="13"/>
      <c r="AO30" s="13"/>
      <c r="AP30" s="13"/>
      <c r="AQ30" s="31"/>
      <c r="AR30" s="31"/>
      <c r="AS30" s="30"/>
      <c r="AT30" s="30"/>
      <c r="AU30" s="31"/>
      <c r="AV30" s="13"/>
      <c r="AW30" s="13"/>
      <c r="AX30" s="13"/>
      <c r="AY30" s="13"/>
      <c r="AZ30" s="13"/>
      <c r="BA30" s="13"/>
      <c r="BB30" s="19"/>
      <c r="BC30" s="46"/>
      <c r="BD30" s="45"/>
      <c r="BE30" s="45"/>
      <c r="BF30" s="45"/>
      <c r="BG30" s="45"/>
      <c r="BH30" s="45"/>
      <c r="BI30" s="45"/>
      <c r="BJ30" s="45"/>
      <c r="BK30" s="47"/>
      <c r="BL30" s="47"/>
      <c r="BM30" s="47"/>
      <c r="BN30" s="47"/>
      <c r="BO30" s="47"/>
      <c r="BP30" s="47"/>
      <c r="BQ30" s="47"/>
      <c r="BR30" s="47"/>
      <c r="BS30" s="47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</row>
    <row r="31" s="3" customFormat="1" customHeight="1" spans="1:105">
      <c r="A31" s="6">
        <v>20.2</v>
      </c>
      <c r="B31" s="11" t="s">
        <v>31</v>
      </c>
      <c r="C31" s="12">
        <f>IF($A31-$A$2&lt;=12,2,IF($A31-$A$2&lt;=18,3,IF($A31-$A$2&lt;=24,4,IF($A31-$A$2&lt;=30,5,IF($A31-$A$2&lt;=36,6,IF($A31-$A$2&lt;=42,7,IF($A31-$A$2&lt;=48,8,IF($A31-$A$2&lt;=54,9,IF($A31-$A$2&lt;=60,10,IF($A31-$A$2&lt;=66,11,IF($A31-$A$2&lt;=72,12)))))))))))</f>
        <v>4</v>
      </c>
      <c r="D31" s="12">
        <f>IF($A31-$A$3&lt;=12,2,IF($A31-$A$3&lt;=18,3,IF($A31-$A$3&lt;=24,4,IF($A31-$A$3&lt;=30,5,IF($A31-$A$3&lt;=36,6,IF($A31-$A$3&lt;=42,7,IF($A31-$A$3&lt;=48,8,IF($A31-$A$3&lt;=54,9,IF($A31-$A$3&lt;=60,10,IF($A31-$A$3&lt;=66,11,IF($A31-$A$3&lt;=72,12)))))))))))</f>
        <v>4</v>
      </c>
      <c r="E31" s="12">
        <f>IF($A31-$A$4&lt;=12,2,IF($A31-$A$4&lt;=18,3,IF($A31-$A$4&lt;=24,4,IF($A31-$A$4&lt;=30,5,IF($A31-$A$4&lt;=36,6,IF($A31-$A$4&lt;=42,7,IF($A31-$A$4&lt;=48,8,IF($A31-$A$4&lt;=54,9,IF($A31-$A$4&lt;=60,10,IF($A31-$A$4&lt;=66,11,IF($A31-$A$4&lt;=72,12)))))))))))</f>
        <v>4</v>
      </c>
      <c r="F31" s="12">
        <f>IF($A31-$A$5&lt;=12,2,IF($A31-$A$5&lt;=18,3,IF($A31-$A$5&lt;=24,4,IF($A31-$A$5&lt;=30,5,IF($A31-$A$5&lt;=36,6,IF($A31-$A$5&lt;=42,7,IF($A31-$A$5&lt;=48,8,IF($A31-$A$5&lt;=54,9,IF($A31-$A$5&lt;=60,10,IF($A31-$A$5&lt;=66,11,IF($A31-$A$5&lt;=72,12)))))))))))</f>
        <v>4</v>
      </c>
      <c r="G31" s="12">
        <f t="shared" si="0"/>
        <v>3</v>
      </c>
      <c r="H31" s="12">
        <f t="shared" si="1"/>
        <v>3</v>
      </c>
      <c r="I31" s="12">
        <f t="shared" si="2"/>
        <v>3</v>
      </c>
      <c r="J31" s="20">
        <f t="shared" si="3"/>
        <v>3</v>
      </c>
      <c r="K31" s="12">
        <f t="shared" si="4"/>
        <v>3</v>
      </c>
      <c r="L31" s="20">
        <f t="shared" si="5"/>
        <v>3</v>
      </c>
      <c r="M31" s="12">
        <f t="shared" si="6"/>
        <v>3</v>
      </c>
      <c r="N31" s="12">
        <f t="shared" si="7"/>
        <v>3</v>
      </c>
      <c r="O31" s="12">
        <f t="shared" si="8"/>
        <v>3</v>
      </c>
      <c r="P31" s="20">
        <f t="shared" si="9"/>
        <v>3</v>
      </c>
      <c r="Q31" s="12">
        <f t="shared" si="10"/>
        <v>2</v>
      </c>
      <c r="R31" s="20">
        <f t="shared" si="11"/>
        <v>2</v>
      </c>
      <c r="S31" s="12">
        <f t="shared" si="12"/>
        <v>2</v>
      </c>
      <c r="T31" s="20">
        <f t="shared" si="13"/>
        <v>2</v>
      </c>
      <c r="U31" s="12">
        <f t="shared" si="14"/>
        <v>2</v>
      </c>
      <c r="V31" s="20">
        <f t="shared" si="15"/>
        <v>2</v>
      </c>
      <c r="W31" s="12">
        <f t="shared" si="16"/>
        <v>2</v>
      </c>
      <c r="X31" s="12">
        <f t="shared" si="17"/>
        <v>2</v>
      </c>
      <c r="Y31" s="12">
        <f t="shared" si="18"/>
        <v>2</v>
      </c>
      <c r="Z31" s="12">
        <f t="shared" si="19"/>
        <v>2</v>
      </c>
      <c r="AA31" s="12">
        <f t="shared" si="20"/>
        <v>2</v>
      </c>
      <c r="AB31" s="20">
        <f t="shared" si="21"/>
        <v>2</v>
      </c>
      <c r="AC31" s="12">
        <f t="shared" si="22"/>
        <v>2</v>
      </c>
      <c r="AD31" s="12">
        <f t="shared" si="23"/>
        <v>2</v>
      </c>
      <c r="AE31" s="12">
        <f t="shared" ref="AE31:AE59" si="24">IF($A31-$A$30&lt;=12,2,IF($A31-$A$30&lt;=18,3,IF($A31-$A$30&lt;=24,4,IF($A31-$A$30&lt;=30,5,IF($A31-$A$30&lt;=36,6,IF($A31-$A$30&lt;=42,7,IF($A31-$A$30&lt;=48,8,IF($A31-$A$30&lt;=54,9,IF($A31-$A$30&lt;=60,10,IF($A31-$A$30&lt;=66,11,IF($A31-$A$30&lt;=72,12)))))))))))</f>
        <v>2</v>
      </c>
      <c r="AF31" s="13" t="str">
        <f>B31</f>
        <v>恒康二路路口</v>
      </c>
      <c r="AG31" s="13"/>
      <c r="AH31" s="13"/>
      <c r="AI31" s="19"/>
      <c r="AJ31" s="19"/>
      <c r="AK31" s="19"/>
      <c r="AL31" s="19"/>
      <c r="AM31" s="19"/>
      <c r="AN31" s="19"/>
      <c r="AO31" s="19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9"/>
      <c r="BC31" s="46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</row>
    <row r="32" s="3" customFormat="1" customHeight="1" spans="1:105">
      <c r="A32" s="6">
        <v>20.7</v>
      </c>
      <c r="B32" s="11" t="s">
        <v>32</v>
      </c>
      <c r="C32" s="12">
        <f>IF($A32-$A$2&lt;=12,2,IF($A32-$A$2&lt;=18,3,IF($A32-$A$2&lt;=24,4,IF($A32-$A$2&lt;=30,5,IF($A32-$A$2&lt;=36,6,IF($A32-$A$2&lt;=42,7,IF($A32-$A$2&lt;=48,8,IF($A32-$A$2&lt;=54,9,IF($A32-$A$2&lt;=60,10,IF($A32-$A$2&lt;=66,11,IF($A32-$A$2&lt;=72,12)))))))))))</f>
        <v>4</v>
      </c>
      <c r="D32" s="12">
        <f>IF($A32-$A$3&lt;=12,2,IF($A32-$A$3&lt;=18,3,IF($A32-$A$3&lt;=24,4,IF($A32-$A$3&lt;=30,5,IF($A32-$A$3&lt;=36,6,IF($A32-$A$3&lt;=42,7,IF($A32-$A$3&lt;=48,8,IF($A32-$A$3&lt;=54,9,IF($A32-$A$3&lt;=60,10,IF($A32-$A$3&lt;=66,11,IF($A32-$A$3&lt;=72,12)))))))))))</f>
        <v>4</v>
      </c>
      <c r="E32" s="12">
        <f>IF($A32-$A$4&lt;=12,2,IF($A32-$A$4&lt;=18,3,IF($A32-$A$4&lt;=24,4,IF($A32-$A$4&lt;=30,5,IF($A32-$A$4&lt;=36,6,IF($A32-$A$4&lt;=42,7,IF($A32-$A$4&lt;=48,8,IF($A32-$A$4&lt;=54,9,IF($A32-$A$4&lt;=60,10,IF($A32-$A$4&lt;=66,11,IF($A32-$A$4&lt;=72,12)))))))))))</f>
        <v>4</v>
      </c>
      <c r="F32" s="12">
        <f>IF($A32-$A$5&lt;=12,2,IF($A32-$A$5&lt;=18,3,IF($A32-$A$5&lt;=24,4,IF($A32-$A$5&lt;=30,5,IF($A32-$A$5&lt;=36,6,IF($A32-$A$5&lt;=42,7,IF($A32-$A$5&lt;=48,8,IF($A32-$A$5&lt;=54,9,IF($A32-$A$5&lt;=60,10,IF($A32-$A$5&lt;=66,11,IF($A32-$A$5&lt;=72,12)))))))))))</f>
        <v>4</v>
      </c>
      <c r="G32" s="12">
        <f t="shared" si="0"/>
        <v>4</v>
      </c>
      <c r="H32" s="12">
        <f t="shared" si="1"/>
        <v>3</v>
      </c>
      <c r="I32" s="12">
        <f t="shared" si="2"/>
        <v>3</v>
      </c>
      <c r="J32" s="20">
        <f t="shared" si="3"/>
        <v>3</v>
      </c>
      <c r="K32" s="12">
        <f t="shared" si="4"/>
        <v>3</v>
      </c>
      <c r="L32" s="20">
        <f t="shared" si="5"/>
        <v>3</v>
      </c>
      <c r="M32" s="12">
        <f t="shared" si="6"/>
        <v>3</v>
      </c>
      <c r="N32" s="12">
        <f t="shared" si="7"/>
        <v>3</v>
      </c>
      <c r="O32" s="12">
        <f t="shared" si="8"/>
        <v>3</v>
      </c>
      <c r="P32" s="20">
        <f t="shared" si="9"/>
        <v>3</v>
      </c>
      <c r="Q32" s="12">
        <f t="shared" si="10"/>
        <v>3</v>
      </c>
      <c r="R32" s="20">
        <f t="shared" si="11"/>
        <v>2</v>
      </c>
      <c r="S32" s="12">
        <f t="shared" si="12"/>
        <v>2</v>
      </c>
      <c r="T32" s="20">
        <f t="shared" si="13"/>
        <v>2</v>
      </c>
      <c r="U32" s="12">
        <f t="shared" si="14"/>
        <v>2</v>
      </c>
      <c r="V32" s="20">
        <f t="shared" si="15"/>
        <v>2</v>
      </c>
      <c r="W32" s="12">
        <f t="shared" si="16"/>
        <v>2</v>
      </c>
      <c r="X32" s="12">
        <f t="shared" si="17"/>
        <v>2</v>
      </c>
      <c r="Y32" s="12">
        <f t="shared" si="18"/>
        <v>2</v>
      </c>
      <c r="Z32" s="12">
        <f t="shared" si="19"/>
        <v>2</v>
      </c>
      <c r="AA32" s="12">
        <f t="shared" si="20"/>
        <v>2</v>
      </c>
      <c r="AB32" s="20">
        <f t="shared" si="21"/>
        <v>2</v>
      </c>
      <c r="AC32" s="12">
        <f t="shared" si="22"/>
        <v>2</v>
      </c>
      <c r="AD32" s="12">
        <f t="shared" si="23"/>
        <v>2</v>
      </c>
      <c r="AE32" s="12">
        <f t="shared" si="24"/>
        <v>2</v>
      </c>
      <c r="AF32" s="12">
        <f t="shared" ref="AF32:AF59" si="25">IF($A32-$A$31&lt;=12,2,IF($A32-$A$31&lt;=18,3,IF($A32-$A$31&lt;=24,4,IF($A32-$A$31&lt;=30,5,IF($A32-$A$31&lt;=36,6,IF($A32-$A$31&lt;=42,7,IF($A32-$A$31&lt;=48,8,IF($A32-$A$31&lt;=54,9,IF($A32-$A$31&lt;=60,10,IF($A32-$A$31&lt;=66,11,IF($A32-$A$31&lt;=72,12)))))))))))</f>
        <v>2</v>
      </c>
      <c r="AG32" s="19" t="str">
        <f>B32</f>
        <v>合山门村</v>
      </c>
      <c r="AH32" s="19"/>
      <c r="AI32" s="19"/>
      <c r="AJ32" s="19"/>
      <c r="AK32" s="19"/>
      <c r="AL32" s="19"/>
      <c r="AM32" s="19"/>
      <c r="AN32" s="19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9"/>
      <c r="BC32" s="46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</row>
    <row r="33" s="3" customFormat="1" customHeight="1" spans="1:105">
      <c r="A33" s="6">
        <v>21.3</v>
      </c>
      <c r="B33" s="11" t="s">
        <v>33</v>
      </c>
      <c r="C33" s="12">
        <f>IF($A33-$A$2&lt;=12,2,IF($A33-$A$2&lt;=18,3,IF($A33-$A$2&lt;=24,4,IF($A33-$A$2&lt;=30,5,IF($A33-$A$2&lt;=36,6,IF($A33-$A$2&lt;=42,7,IF($A33-$A$2&lt;=48,8,IF($A33-$A$2&lt;=54,9,IF($A33-$A$2&lt;=60,10,IF($A33-$A$2&lt;=66,11,IF($A33-$A$2&lt;=72,12)))))))))))</f>
        <v>4</v>
      </c>
      <c r="D33" s="12">
        <f>IF($A33-$A$3&lt;=12,2,IF($A33-$A$3&lt;=18,3,IF($A33-$A$3&lt;=24,4,IF($A33-$A$3&lt;=30,5,IF($A33-$A$3&lt;=36,6,IF($A33-$A$3&lt;=42,7,IF($A33-$A$3&lt;=48,8,IF($A33-$A$3&lt;=54,9,IF($A33-$A$3&lt;=60,10,IF($A33-$A$3&lt;=66,11,IF($A33-$A$3&lt;=72,12)))))))))))</f>
        <v>4</v>
      </c>
      <c r="E33" s="12">
        <f>IF($A33-$A$4&lt;=12,2,IF($A33-$A$4&lt;=18,3,IF($A33-$A$4&lt;=24,4,IF($A33-$A$4&lt;=30,5,IF($A33-$A$4&lt;=36,6,IF($A33-$A$4&lt;=42,7,IF($A33-$A$4&lt;=48,8,IF($A33-$A$4&lt;=54,9,IF($A33-$A$4&lt;=60,10,IF($A33-$A$4&lt;=66,11,IF($A33-$A$4&lt;=72,12)))))))))))</f>
        <v>4</v>
      </c>
      <c r="F33" s="12">
        <f>IF($A33-$A$5&lt;=12,2,IF($A33-$A$5&lt;=18,3,IF($A33-$A$5&lt;=24,4,IF($A33-$A$5&lt;=30,5,IF($A33-$A$5&lt;=36,6,IF($A33-$A$5&lt;=42,7,IF($A33-$A$5&lt;=48,8,IF($A33-$A$5&lt;=54,9,IF($A33-$A$5&lt;=60,10,IF($A33-$A$5&lt;=66,11,IF($A33-$A$5&lt;=72,12)))))))))))</f>
        <v>4</v>
      </c>
      <c r="G33" s="12">
        <f t="shared" si="0"/>
        <v>4</v>
      </c>
      <c r="H33" s="12">
        <f t="shared" si="1"/>
        <v>4</v>
      </c>
      <c r="I33" s="12">
        <f t="shared" si="2"/>
        <v>3</v>
      </c>
      <c r="J33" s="20">
        <f t="shared" si="3"/>
        <v>3</v>
      </c>
      <c r="K33" s="12">
        <f t="shared" si="4"/>
        <v>3</v>
      </c>
      <c r="L33" s="20">
        <f t="shared" si="5"/>
        <v>3</v>
      </c>
      <c r="M33" s="12">
        <f t="shared" si="6"/>
        <v>3</v>
      </c>
      <c r="N33" s="12">
        <f t="shared" si="7"/>
        <v>3</v>
      </c>
      <c r="O33" s="12">
        <f t="shared" si="8"/>
        <v>3</v>
      </c>
      <c r="P33" s="20">
        <f t="shared" si="9"/>
        <v>3</v>
      </c>
      <c r="Q33" s="12">
        <f t="shared" si="10"/>
        <v>3</v>
      </c>
      <c r="R33" s="20">
        <f t="shared" si="11"/>
        <v>3</v>
      </c>
      <c r="S33" s="12">
        <f t="shared" si="12"/>
        <v>2</v>
      </c>
      <c r="T33" s="20">
        <f t="shared" si="13"/>
        <v>2</v>
      </c>
      <c r="U33" s="12">
        <f t="shared" si="14"/>
        <v>2</v>
      </c>
      <c r="V33" s="20">
        <f t="shared" si="15"/>
        <v>2</v>
      </c>
      <c r="W33" s="12">
        <f t="shared" si="16"/>
        <v>2</v>
      </c>
      <c r="X33" s="12">
        <f t="shared" si="17"/>
        <v>2</v>
      </c>
      <c r="Y33" s="12">
        <f t="shared" si="18"/>
        <v>2</v>
      </c>
      <c r="Z33" s="12">
        <f t="shared" si="19"/>
        <v>2</v>
      </c>
      <c r="AA33" s="12">
        <f t="shared" si="20"/>
        <v>2</v>
      </c>
      <c r="AB33" s="20">
        <f t="shared" si="21"/>
        <v>2</v>
      </c>
      <c r="AC33" s="12">
        <f t="shared" si="22"/>
        <v>2</v>
      </c>
      <c r="AD33" s="12">
        <f t="shared" si="23"/>
        <v>2</v>
      </c>
      <c r="AE33" s="12">
        <f t="shared" si="24"/>
        <v>2</v>
      </c>
      <c r="AF33" s="12">
        <f t="shared" si="25"/>
        <v>2</v>
      </c>
      <c r="AG33" s="20">
        <f t="shared" ref="AG33:AG59" si="26">IF($A33-$A$32&lt;=12,2,IF($A33-$A$32&lt;=18,3,IF($A33-$A$32&lt;=24,4,IF($A33-$A$32&lt;=30,5,IF($A33-$A$32&lt;=36,6,IF($A33-$A$32&lt;=42,7,IF($A33-$A$32&lt;=48,8,IF($A33-$A$32&lt;=54,9,IF($A33-$A$32&lt;=60,10,IF($A33-$A$32&lt;=66,11,IF($A33-$A$32&lt;=72,12)))))))))))</f>
        <v>2</v>
      </c>
      <c r="AH33" s="19" t="str">
        <f>B33</f>
        <v>格林精密</v>
      </c>
      <c r="AI33" s="19"/>
      <c r="AJ33" s="19"/>
      <c r="AK33" s="19"/>
      <c r="AL33" s="19"/>
      <c r="AM33" s="19"/>
      <c r="AN33" s="19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9"/>
      <c r="BC33" s="46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</row>
    <row r="34" s="3" customFormat="1" customHeight="1" spans="1:105">
      <c r="A34" s="6">
        <v>21.9</v>
      </c>
      <c r="B34" s="11" t="s">
        <v>34</v>
      </c>
      <c r="C34" s="12">
        <f>IF($A34-$A$2&lt;=12,2,IF($A34-$A$2&lt;=18,3,IF($A34-$A$2&lt;=24,4,IF($A34-$A$2&lt;=30,5,IF($A34-$A$2&lt;=36,6,IF($A34-$A$2&lt;=42,7,IF($A34-$A$2&lt;=48,8,IF($A34-$A$2&lt;=54,9,IF($A34-$A$2&lt;=60,10,IF($A34-$A$2&lt;=66,11,IF($A34-$A$2&lt;=72,12)))))))))))</f>
        <v>4</v>
      </c>
      <c r="D34" s="12">
        <f>IF($A34-$A$3&lt;=12,2,IF($A34-$A$3&lt;=18,3,IF($A34-$A$3&lt;=24,4,IF($A34-$A$3&lt;=30,5,IF($A34-$A$3&lt;=36,6,IF($A34-$A$3&lt;=42,7,IF($A34-$A$3&lt;=48,8,IF($A34-$A$3&lt;=54,9,IF($A34-$A$3&lt;=60,10,IF($A34-$A$3&lt;=66,11,IF($A34-$A$3&lt;=72,12)))))))))))</f>
        <v>4</v>
      </c>
      <c r="E34" s="12">
        <f>IF($A34-$A$4&lt;=12,2,IF($A34-$A$4&lt;=18,3,IF($A34-$A$4&lt;=24,4,IF($A34-$A$4&lt;=30,5,IF($A34-$A$4&lt;=36,6,IF($A34-$A$4&lt;=42,7,IF($A34-$A$4&lt;=48,8,IF($A34-$A$4&lt;=54,9,IF($A34-$A$4&lt;=60,10,IF($A34-$A$4&lt;=66,11,IF($A34-$A$4&lt;=72,12)))))))))))</f>
        <v>4</v>
      </c>
      <c r="F34" s="12">
        <f>IF($A34-$A$5&lt;=12,2,IF($A34-$A$5&lt;=18,3,IF($A34-$A$5&lt;=24,4,IF($A34-$A$5&lt;=30,5,IF($A34-$A$5&lt;=36,6,IF($A34-$A$5&lt;=42,7,IF($A34-$A$5&lt;=48,8,IF($A34-$A$5&lt;=54,9,IF($A34-$A$5&lt;=60,10,IF($A34-$A$5&lt;=66,11,IF($A34-$A$5&lt;=72,12)))))))))))</f>
        <v>4</v>
      </c>
      <c r="G34" s="12">
        <f t="shared" si="0"/>
        <v>4</v>
      </c>
      <c r="H34" s="12">
        <f t="shared" si="1"/>
        <v>4</v>
      </c>
      <c r="I34" s="12">
        <f t="shared" si="2"/>
        <v>4</v>
      </c>
      <c r="J34" s="20">
        <f t="shared" si="3"/>
        <v>4</v>
      </c>
      <c r="K34" s="12">
        <f t="shared" si="4"/>
        <v>3</v>
      </c>
      <c r="L34" s="20">
        <f t="shared" si="5"/>
        <v>3</v>
      </c>
      <c r="M34" s="12">
        <f t="shared" si="6"/>
        <v>3</v>
      </c>
      <c r="N34" s="12">
        <f t="shared" si="7"/>
        <v>3</v>
      </c>
      <c r="O34" s="12">
        <f t="shared" si="8"/>
        <v>3</v>
      </c>
      <c r="P34" s="20">
        <f t="shared" si="9"/>
        <v>3</v>
      </c>
      <c r="Q34" s="12">
        <f t="shared" si="10"/>
        <v>3</v>
      </c>
      <c r="R34" s="20">
        <f t="shared" si="11"/>
        <v>3</v>
      </c>
      <c r="S34" s="12">
        <f t="shared" si="12"/>
        <v>2</v>
      </c>
      <c r="T34" s="20">
        <f t="shared" si="13"/>
        <v>2</v>
      </c>
      <c r="U34" s="12">
        <f t="shared" si="14"/>
        <v>2</v>
      </c>
      <c r="V34" s="20">
        <f t="shared" si="15"/>
        <v>2</v>
      </c>
      <c r="W34" s="12">
        <f t="shared" si="16"/>
        <v>2</v>
      </c>
      <c r="X34" s="12">
        <f t="shared" si="17"/>
        <v>2</v>
      </c>
      <c r="Y34" s="12">
        <f t="shared" si="18"/>
        <v>2</v>
      </c>
      <c r="Z34" s="12">
        <f t="shared" si="19"/>
        <v>2</v>
      </c>
      <c r="AA34" s="12">
        <f t="shared" si="20"/>
        <v>2</v>
      </c>
      <c r="AB34" s="20">
        <f t="shared" si="21"/>
        <v>2</v>
      </c>
      <c r="AC34" s="12">
        <f t="shared" si="22"/>
        <v>2</v>
      </c>
      <c r="AD34" s="12">
        <f t="shared" si="23"/>
        <v>2</v>
      </c>
      <c r="AE34" s="12">
        <f t="shared" si="24"/>
        <v>2</v>
      </c>
      <c r="AF34" s="12">
        <f t="shared" si="25"/>
        <v>2</v>
      </c>
      <c r="AG34" s="20">
        <f t="shared" si="26"/>
        <v>2</v>
      </c>
      <c r="AH34" s="20">
        <f t="shared" ref="AH34:AH59" si="27">IF($A34-$A$33&lt;=12,2,IF($A34-$A$33&lt;=18,3,IF($A34-$A$33&lt;=24,4,IF($A34-$A$33&lt;=30,5,IF($A34-$A$33&lt;=36,6,IF($A34-$A$33&lt;=42,7,IF($A34-$A$33&lt;=48,8,IF($A34-$A$33&lt;=54,9,IF($A34-$A$33&lt;=60,10,IF($A34-$A$33&lt;=66,11,IF($A34-$A$33&lt;=72,12)))))))))))</f>
        <v>2</v>
      </c>
      <c r="AI34" s="19" t="str">
        <f>B34</f>
        <v>市戒毒所路口</v>
      </c>
      <c r="AJ34" s="19"/>
      <c r="AK34" s="19"/>
      <c r="AL34" s="19"/>
      <c r="AM34" s="19"/>
      <c r="AN34" s="19"/>
      <c r="AO34" s="19"/>
      <c r="AP34" s="19"/>
      <c r="AQ34" s="19"/>
      <c r="AR34" s="19"/>
      <c r="AS34" s="13"/>
      <c r="AT34" s="13"/>
      <c r="AU34" s="13"/>
      <c r="AV34" s="13"/>
      <c r="AW34" s="13"/>
      <c r="AX34" s="13"/>
      <c r="AY34" s="13"/>
      <c r="AZ34" s="13"/>
      <c r="BA34" s="13"/>
      <c r="BB34" s="19"/>
      <c r="BC34" s="46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</row>
    <row r="35" s="3" customFormat="1" customHeight="1" spans="1:256">
      <c r="A35" s="6">
        <v>23.3</v>
      </c>
      <c r="B35" s="11" t="s">
        <v>35</v>
      </c>
      <c r="C35" s="12">
        <f>IF($A35-$A$2&lt;=12,2,IF($A35-$A$2&lt;=18,3,IF($A35-$A$2&lt;=24,4,IF($A35-$A$2&lt;=30,5,IF($A35-$A$2&lt;=36,6,IF($A35-$A$2&lt;=42,7,IF($A35-$A$2&lt;=48,8,IF($A35-$A$2&lt;=54,9,IF($A35-$A$2&lt;=60,10,IF($A35-$A$2&lt;=66,11,IF($A35-$A$2&lt;=72,12)))))))))))</f>
        <v>4</v>
      </c>
      <c r="D35" s="12">
        <f>IF($A35-$A$3&lt;=12,2,IF($A35-$A$3&lt;=18,3,IF($A35-$A$3&lt;=24,4,IF($A35-$A$3&lt;=30,5,IF($A35-$A$3&lt;=36,6,IF($A35-$A$3&lt;=42,7,IF($A35-$A$3&lt;=48,8,IF($A35-$A$3&lt;=54,9,IF($A35-$A$3&lt;=60,10,IF($A35-$A$3&lt;=66,11,IF($A35-$A$3&lt;=72,12)))))))))))</f>
        <v>4</v>
      </c>
      <c r="E35" s="12">
        <f>IF($A35-$A$4&lt;=12,2,IF($A35-$A$4&lt;=18,3,IF($A35-$A$4&lt;=24,4,IF($A35-$A$4&lt;=30,5,IF($A35-$A$4&lt;=36,6,IF($A35-$A$4&lt;=42,7,IF($A35-$A$4&lt;=48,8,IF($A35-$A$4&lt;=54,9,IF($A35-$A$4&lt;=60,10,IF($A35-$A$4&lt;=66,11,IF($A35-$A$4&lt;=72,12)))))))))))</f>
        <v>4</v>
      </c>
      <c r="F35" s="12">
        <f>IF($A35-$A$5&lt;=12,2,IF($A35-$A$5&lt;=18,3,IF($A35-$A$5&lt;=24,4,IF($A35-$A$5&lt;=30,5,IF($A35-$A$5&lt;=36,6,IF($A35-$A$5&lt;=42,7,IF($A35-$A$5&lt;=48,8,IF($A35-$A$5&lt;=54,9,IF($A35-$A$5&lt;=60,10,IF($A35-$A$5&lt;=66,11,IF($A35-$A$5&lt;=72,12)))))))))))</f>
        <v>4</v>
      </c>
      <c r="G35" s="12">
        <f t="shared" si="0"/>
        <v>4</v>
      </c>
      <c r="H35" s="12">
        <f t="shared" si="1"/>
        <v>4</v>
      </c>
      <c r="I35" s="12">
        <f t="shared" si="2"/>
        <v>4</v>
      </c>
      <c r="J35" s="20">
        <f t="shared" si="3"/>
        <v>4</v>
      </c>
      <c r="K35" s="12">
        <f t="shared" si="4"/>
        <v>4</v>
      </c>
      <c r="L35" s="20">
        <f t="shared" si="5"/>
        <v>4</v>
      </c>
      <c r="M35" s="12">
        <f t="shared" si="6"/>
        <v>3</v>
      </c>
      <c r="N35" s="12">
        <f t="shared" si="7"/>
        <v>3</v>
      </c>
      <c r="O35" s="12">
        <f t="shared" si="8"/>
        <v>3</v>
      </c>
      <c r="P35" s="20">
        <f t="shared" si="9"/>
        <v>3</v>
      </c>
      <c r="Q35" s="12">
        <f t="shared" si="10"/>
        <v>3</v>
      </c>
      <c r="R35" s="20">
        <f t="shared" si="11"/>
        <v>3</v>
      </c>
      <c r="S35" s="12">
        <f t="shared" si="12"/>
        <v>3</v>
      </c>
      <c r="T35" s="20">
        <f t="shared" si="13"/>
        <v>2</v>
      </c>
      <c r="U35" s="12">
        <f t="shared" si="14"/>
        <v>2</v>
      </c>
      <c r="V35" s="20">
        <f t="shared" si="15"/>
        <v>2</v>
      </c>
      <c r="W35" s="12">
        <f t="shared" si="16"/>
        <v>2</v>
      </c>
      <c r="X35" s="12">
        <f t="shared" si="17"/>
        <v>2</v>
      </c>
      <c r="Y35" s="12">
        <f t="shared" si="18"/>
        <v>2</v>
      </c>
      <c r="Z35" s="12">
        <f t="shared" si="19"/>
        <v>2</v>
      </c>
      <c r="AA35" s="12">
        <f t="shared" si="20"/>
        <v>2</v>
      </c>
      <c r="AB35" s="20">
        <f t="shared" si="21"/>
        <v>2</v>
      </c>
      <c r="AC35" s="12">
        <f t="shared" si="22"/>
        <v>2</v>
      </c>
      <c r="AD35" s="12">
        <f t="shared" si="23"/>
        <v>2</v>
      </c>
      <c r="AE35" s="12">
        <f t="shared" si="24"/>
        <v>2</v>
      </c>
      <c r="AF35" s="12">
        <f t="shared" si="25"/>
        <v>2</v>
      </c>
      <c r="AG35" s="20">
        <f t="shared" si="26"/>
        <v>2</v>
      </c>
      <c r="AH35" s="20">
        <f t="shared" si="27"/>
        <v>2</v>
      </c>
      <c r="AI35" s="12">
        <f t="shared" ref="AI35:AI59" si="28">IF($A35-$A$34&lt;=12,2,IF($A35-$A$34&lt;=18,3,IF($A35-$A$34&lt;=24,4,IF($A35-$A$34&lt;=30,5,IF($A35-$A$34&lt;=36,6,IF($A35-$A$34&lt;=42,7,IF($A35-$A$34&lt;=48,8,IF($A35-$A$34&lt;=54,9,IF($A35-$A$34&lt;=60,10,IF($A35-$A$34&lt;=66,11,IF($A35-$A$34&lt;=72,12)))))))))))</f>
        <v>2</v>
      </c>
      <c r="AJ35" s="19" t="str">
        <f>B35</f>
        <v>坝山口村</v>
      </c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3"/>
      <c r="AX35" s="13"/>
      <c r="AY35" s="13"/>
      <c r="AZ35" s="13"/>
      <c r="BA35" s="13"/>
      <c r="BB35" s="19"/>
      <c r="BC35" s="46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="3" customFormat="1" customHeight="1" spans="1:105">
      <c r="A36" s="6">
        <v>24.2</v>
      </c>
      <c r="B36" s="11" t="s">
        <v>36</v>
      </c>
      <c r="C36" s="12">
        <f>IF($A36-$A$2&lt;=12,2,IF($A36-$A$2&lt;=18,3,IF($A36-$A$2&lt;=24,4,IF($A36-$A$2&lt;=30,5,IF($A36-$A$2&lt;=36,6,IF($A36-$A$2&lt;=42,7,IF($A36-$A$2&lt;=48,8,IF($A36-$A$2&lt;=54,9,IF($A36-$A$2&lt;=60,10,IF($A36-$A$2&lt;=66,11,IF($A36-$A$2&lt;=72,12)))))))))))</f>
        <v>5</v>
      </c>
      <c r="D36" s="12">
        <f>IF($A36-$A$3&lt;=12,2,IF($A36-$A$3&lt;=18,3,IF($A36-$A$3&lt;=24,4,IF($A36-$A$3&lt;=30,5,IF($A36-$A$3&lt;=36,6,IF($A36-$A$3&lt;=42,7,IF($A36-$A$3&lt;=48,8,IF($A36-$A$3&lt;=54,9,IF($A36-$A$3&lt;=60,10,IF($A36-$A$3&lt;=66,11,IF($A36-$A$3&lt;=72,12)))))))))))</f>
        <v>4</v>
      </c>
      <c r="E36" s="12">
        <f>IF($A36-$A$4&lt;=12,2,IF($A36-$A$4&lt;=18,3,IF($A36-$A$4&lt;=24,4,IF($A36-$A$4&lt;=30,5,IF($A36-$A$4&lt;=36,6,IF($A36-$A$4&lt;=42,7,IF($A36-$A$4&lt;=48,8,IF($A36-$A$4&lt;=54,9,IF($A36-$A$4&lt;=60,10,IF($A36-$A$4&lt;=66,11,IF($A36-$A$4&lt;=72,12)))))))))))</f>
        <v>4</v>
      </c>
      <c r="F36" s="12">
        <f>IF($A36-$A$5&lt;=12,2,IF($A36-$A$5&lt;=18,3,IF($A36-$A$5&lt;=24,4,IF($A36-$A$5&lt;=30,5,IF($A36-$A$5&lt;=36,6,IF($A36-$A$5&lt;=42,7,IF($A36-$A$5&lt;=48,8,IF($A36-$A$5&lt;=54,9,IF($A36-$A$5&lt;=60,10,IF($A36-$A$5&lt;=66,11,IF($A36-$A$5&lt;=72,12)))))))))))</f>
        <v>4</v>
      </c>
      <c r="G36" s="12">
        <f t="shared" si="0"/>
        <v>4</v>
      </c>
      <c r="H36" s="12">
        <f t="shared" si="1"/>
        <v>4</v>
      </c>
      <c r="I36" s="12">
        <f t="shared" si="2"/>
        <v>4</v>
      </c>
      <c r="J36" s="20">
        <f t="shared" si="3"/>
        <v>4</v>
      </c>
      <c r="K36" s="12">
        <f t="shared" si="4"/>
        <v>4</v>
      </c>
      <c r="L36" s="20">
        <f t="shared" si="5"/>
        <v>4</v>
      </c>
      <c r="M36" s="12">
        <f t="shared" si="6"/>
        <v>4</v>
      </c>
      <c r="N36" s="12">
        <f t="shared" si="7"/>
        <v>4</v>
      </c>
      <c r="O36" s="12">
        <f t="shared" si="8"/>
        <v>3</v>
      </c>
      <c r="P36" s="20">
        <f t="shared" si="9"/>
        <v>3</v>
      </c>
      <c r="Q36" s="12">
        <f t="shared" si="10"/>
        <v>3</v>
      </c>
      <c r="R36" s="20">
        <f t="shared" si="11"/>
        <v>3</v>
      </c>
      <c r="S36" s="12">
        <f t="shared" si="12"/>
        <v>3</v>
      </c>
      <c r="T36" s="20">
        <f t="shared" si="13"/>
        <v>3</v>
      </c>
      <c r="U36" s="12">
        <f t="shared" si="14"/>
        <v>3</v>
      </c>
      <c r="V36" s="20">
        <f t="shared" si="15"/>
        <v>2</v>
      </c>
      <c r="W36" s="12">
        <f t="shared" si="16"/>
        <v>2</v>
      </c>
      <c r="X36" s="12">
        <f t="shared" si="17"/>
        <v>2</v>
      </c>
      <c r="Y36" s="12">
        <f t="shared" si="18"/>
        <v>2</v>
      </c>
      <c r="Z36" s="12">
        <f t="shared" si="19"/>
        <v>2</v>
      </c>
      <c r="AA36" s="12">
        <f t="shared" si="20"/>
        <v>2</v>
      </c>
      <c r="AB36" s="20">
        <f t="shared" si="21"/>
        <v>2</v>
      </c>
      <c r="AC36" s="12">
        <f t="shared" si="22"/>
        <v>2</v>
      </c>
      <c r="AD36" s="12">
        <f t="shared" si="23"/>
        <v>2</v>
      </c>
      <c r="AE36" s="12">
        <f t="shared" si="24"/>
        <v>2</v>
      </c>
      <c r="AF36" s="12">
        <f t="shared" si="25"/>
        <v>2</v>
      </c>
      <c r="AG36" s="20">
        <f t="shared" si="26"/>
        <v>2</v>
      </c>
      <c r="AH36" s="20">
        <f t="shared" si="27"/>
        <v>2</v>
      </c>
      <c r="AI36" s="12">
        <f t="shared" si="28"/>
        <v>2</v>
      </c>
      <c r="AJ36" s="12">
        <f t="shared" ref="AJ36:AJ59" si="29">IF($A36-$A$35&lt;=12,2,IF($A36-$A$35&lt;=18,3,IF($A36-$A$35&lt;=24,4,IF($A36-$A$35&lt;=30,5,IF($A36-$A$35&lt;=36,6,IF($A36-$A$35&lt;=42,7,IF($A36-$A$35&lt;=48,8,IF($A36-$A$35&lt;=54,9,IF($A36-$A$35&lt;=60,10,IF($A36-$A$35&lt;=66,11,IF($A36-$A$35&lt;=72,12)))))))))))</f>
        <v>2</v>
      </c>
      <c r="AK36" s="19" t="str">
        <f>B36</f>
        <v>碧桂园逸泉山庄</v>
      </c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3"/>
      <c r="AX36" s="13"/>
      <c r="AY36" s="13"/>
      <c r="AZ36" s="13"/>
      <c r="BA36" s="13"/>
      <c r="BB36" s="19"/>
      <c r="BC36" s="46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</row>
    <row r="37" s="3" customFormat="1" customHeight="1" spans="1:105">
      <c r="A37" s="6">
        <v>24.7</v>
      </c>
      <c r="B37" s="11" t="s">
        <v>37</v>
      </c>
      <c r="C37" s="12">
        <f>IF($A37-$A$2&lt;=12,2,IF($A37-$A$2&lt;=18,3,IF($A37-$A$2&lt;=24,4,IF($A37-$A$2&lt;=30,5,IF($A37-$A$2&lt;=36,6,IF($A37-$A$2&lt;=42,7,IF($A37-$A$2&lt;=48,8,IF($A37-$A$2&lt;=54,9,IF($A37-$A$2&lt;=60,10,IF($A37-$A$2&lt;=66,11,IF($A37-$A$2&lt;=72,12)))))))))))</f>
        <v>5</v>
      </c>
      <c r="D37" s="12">
        <f>IF($A37-$A$3&lt;=12,2,IF($A37-$A$3&lt;=18,3,IF($A37-$A$3&lt;=24,4,IF($A37-$A$3&lt;=30,5,IF($A37-$A$3&lt;=36,6,IF($A37-$A$3&lt;=42,7,IF($A37-$A$3&lt;=48,8,IF($A37-$A$3&lt;=54,9,IF($A37-$A$3&lt;=60,10,IF($A37-$A$3&lt;=66,11,IF($A37-$A$3&lt;=72,12)))))))))))</f>
        <v>4</v>
      </c>
      <c r="E37" s="12">
        <f>IF($A37-$A$4&lt;=12,2,IF($A37-$A$4&lt;=18,3,IF($A37-$A$4&lt;=24,4,IF($A37-$A$4&lt;=30,5,IF($A37-$A$4&lt;=36,6,IF($A37-$A$4&lt;=42,7,IF($A37-$A$4&lt;=48,8,IF($A37-$A$4&lt;=54,9,IF($A37-$A$4&lt;=60,10,IF($A37-$A$4&lt;=66,11,IF($A37-$A$4&lt;=72,12)))))))))))</f>
        <v>4</v>
      </c>
      <c r="F37" s="12">
        <f>IF($A37-$A$5&lt;=12,2,IF($A37-$A$5&lt;=18,3,IF($A37-$A$5&lt;=24,4,IF($A37-$A$5&lt;=30,5,IF($A37-$A$5&lt;=36,6,IF($A37-$A$5&lt;=42,7,IF($A37-$A$5&lt;=48,8,IF($A37-$A$5&lt;=54,9,IF($A37-$A$5&lt;=60,10,IF($A37-$A$5&lt;=66,11,IF($A37-$A$5&lt;=72,12)))))))))))</f>
        <v>4</v>
      </c>
      <c r="G37" s="12">
        <f t="shared" si="0"/>
        <v>4</v>
      </c>
      <c r="H37" s="12">
        <f t="shared" si="1"/>
        <v>4</v>
      </c>
      <c r="I37" s="12">
        <f t="shared" si="2"/>
        <v>4</v>
      </c>
      <c r="J37" s="20">
        <f t="shared" si="3"/>
        <v>4</v>
      </c>
      <c r="K37" s="12">
        <f t="shared" si="4"/>
        <v>4</v>
      </c>
      <c r="L37" s="20">
        <f t="shared" si="5"/>
        <v>4</v>
      </c>
      <c r="M37" s="12">
        <f t="shared" si="6"/>
        <v>4</v>
      </c>
      <c r="N37" s="12">
        <f t="shared" si="7"/>
        <v>4</v>
      </c>
      <c r="O37" s="12">
        <f t="shared" si="8"/>
        <v>4</v>
      </c>
      <c r="P37" s="20">
        <f t="shared" si="9"/>
        <v>3</v>
      </c>
      <c r="Q37" s="12">
        <f t="shared" si="10"/>
        <v>3</v>
      </c>
      <c r="R37" s="20">
        <f t="shared" si="11"/>
        <v>3</v>
      </c>
      <c r="S37" s="12">
        <f t="shared" si="12"/>
        <v>3</v>
      </c>
      <c r="T37" s="20">
        <f t="shared" si="13"/>
        <v>3</v>
      </c>
      <c r="U37" s="12">
        <f t="shared" si="14"/>
        <v>3</v>
      </c>
      <c r="V37" s="20">
        <f t="shared" si="15"/>
        <v>2</v>
      </c>
      <c r="W37" s="12">
        <f t="shared" si="16"/>
        <v>2</v>
      </c>
      <c r="X37" s="12">
        <f t="shared" si="17"/>
        <v>2</v>
      </c>
      <c r="Y37" s="12">
        <f t="shared" si="18"/>
        <v>2</v>
      </c>
      <c r="Z37" s="12">
        <f t="shared" si="19"/>
        <v>2</v>
      </c>
      <c r="AA37" s="12">
        <f t="shared" si="20"/>
        <v>2</v>
      </c>
      <c r="AB37" s="20">
        <f t="shared" si="21"/>
        <v>2</v>
      </c>
      <c r="AC37" s="12">
        <f t="shared" si="22"/>
        <v>2</v>
      </c>
      <c r="AD37" s="12">
        <f t="shared" si="23"/>
        <v>2</v>
      </c>
      <c r="AE37" s="12">
        <f t="shared" si="24"/>
        <v>2</v>
      </c>
      <c r="AF37" s="12">
        <f t="shared" si="25"/>
        <v>2</v>
      </c>
      <c r="AG37" s="20">
        <f t="shared" si="26"/>
        <v>2</v>
      </c>
      <c r="AH37" s="20">
        <f t="shared" si="27"/>
        <v>2</v>
      </c>
      <c r="AI37" s="12">
        <f t="shared" si="28"/>
        <v>2</v>
      </c>
      <c r="AJ37" s="12">
        <f t="shared" si="29"/>
        <v>2</v>
      </c>
      <c r="AK37" s="12">
        <f t="shared" ref="AK37:AK59" si="30">IF($A37-$A$36&lt;=12,2,IF($A37-$A$36&lt;=18,3,IF($A37-$A$36&lt;=24,4,IF($A37-$A$36&lt;=30,5,IF($A37-$A$36&lt;=36,6,IF($A37-$A$36&lt;=42,7,IF($A37-$A$36&lt;=48,8,IF($A37-$A$36&lt;=54,9,IF($A37-$A$36&lt;=60,10,IF($A37-$A$36&lt;=66,11,IF($A37-$A$36&lt;=72,12)))))))))))</f>
        <v>2</v>
      </c>
      <c r="AL37" s="19" t="str">
        <f>B37</f>
        <v>园岭村路口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3"/>
      <c r="AX37" s="13"/>
      <c r="AY37" s="13"/>
      <c r="AZ37" s="13"/>
      <c r="BA37" s="13"/>
      <c r="BB37" s="19"/>
      <c r="BC37" s="46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</row>
    <row r="38" s="3" customFormat="1" customHeight="1" spans="1:105">
      <c r="A38" s="6">
        <v>25.7</v>
      </c>
      <c r="B38" s="14" t="s">
        <v>38</v>
      </c>
      <c r="C38" s="12">
        <f>IF($A38-$A$2&lt;=12,2,IF($A38-$A$2&lt;=18,3,IF($A38-$A$2&lt;=24,4,IF($A38-$A$2&lt;=30,5,IF($A38-$A$2&lt;=36,6,IF($A38-$A$2&lt;=42,7,IF($A38-$A$2&lt;=48,8,IF($A38-$A$2&lt;=54,9,IF($A38-$A$2&lt;=60,10,IF($A38-$A$2&lt;=66,11,IF($A38-$A$2&lt;=72,12)))))))))))</f>
        <v>5</v>
      </c>
      <c r="D38" s="12">
        <f>IF($A38-$A$3&lt;=12,2,IF($A38-$A$3&lt;=18,3,IF($A38-$A$3&lt;=24,4,IF($A38-$A$3&lt;=30,5,IF($A38-$A$3&lt;=36,6,IF($A38-$A$3&lt;=42,7,IF($A38-$A$3&lt;=48,8,IF($A38-$A$3&lt;=54,9,IF($A38-$A$3&lt;=60,10,IF($A38-$A$3&lt;=66,11,IF($A38-$A$3&lt;=72,12)))))))))))</f>
        <v>5</v>
      </c>
      <c r="E38" s="12">
        <f>IF($A38-$A$4&lt;=12,2,IF($A38-$A$4&lt;=18,3,IF($A38-$A$4&lt;=24,4,IF($A38-$A$4&lt;=30,5,IF($A38-$A$4&lt;=36,6,IF($A38-$A$4&lt;=42,7,IF($A38-$A$4&lt;=48,8,IF($A38-$A$4&lt;=54,9,IF($A38-$A$4&lt;=60,10,IF($A38-$A$4&lt;=66,11,IF($A38-$A$4&lt;=72,12)))))))))))</f>
        <v>5</v>
      </c>
      <c r="F38" s="12">
        <f>IF($A38-$A$5&lt;=12,2,IF($A38-$A$5&lt;=18,3,IF($A38-$A$5&lt;=24,4,IF($A38-$A$5&lt;=30,5,IF($A38-$A$5&lt;=36,6,IF($A38-$A$5&lt;=42,7,IF($A38-$A$5&lt;=48,8,IF($A38-$A$5&lt;=54,9,IF($A38-$A$5&lt;=60,10,IF($A38-$A$5&lt;=66,11,IF($A38-$A$5&lt;=72,12)))))))))))</f>
        <v>4</v>
      </c>
      <c r="G38" s="12">
        <f t="shared" si="0"/>
        <v>4</v>
      </c>
      <c r="H38" s="12">
        <f t="shared" si="1"/>
        <v>4</v>
      </c>
      <c r="I38" s="12">
        <f t="shared" si="2"/>
        <v>4</v>
      </c>
      <c r="J38" s="20">
        <f t="shared" si="3"/>
        <v>4</v>
      </c>
      <c r="K38" s="12">
        <f t="shared" si="4"/>
        <v>4</v>
      </c>
      <c r="L38" s="20">
        <f t="shared" si="5"/>
        <v>4</v>
      </c>
      <c r="M38" s="12">
        <f t="shared" si="6"/>
        <v>4</v>
      </c>
      <c r="N38" s="12">
        <f t="shared" si="7"/>
        <v>4</v>
      </c>
      <c r="O38" s="12">
        <f t="shared" si="8"/>
        <v>4</v>
      </c>
      <c r="P38" s="20">
        <f t="shared" si="9"/>
        <v>4</v>
      </c>
      <c r="Q38" s="12">
        <f t="shared" si="10"/>
        <v>3</v>
      </c>
      <c r="R38" s="20">
        <f t="shared" si="11"/>
        <v>3</v>
      </c>
      <c r="S38" s="12">
        <f t="shared" si="12"/>
        <v>3</v>
      </c>
      <c r="T38" s="20">
        <f t="shared" si="13"/>
        <v>3</v>
      </c>
      <c r="U38" s="12">
        <f t="shared" si="14"/>
        <v>3</v>
      </c>
      <c r="V38" s="20">
        <f t="shared" si="15"/>
        <v>3</v>
      </c>
      <c r="W38" s="12">
        <f t="shared" si="16"/>
        <v>2</v>
      </c>
      <c r="X38" s="12">
        <f t="shared" si="17"/>
        <v>2</v>
      </c>
      <c r="Y38" s="12">
        <f t="shared" si="18"/>
        <v>2</v>
      </c>
      <c r="Z38" s="12">
        <f t="shared" si="19"/>
        <v>2</v>
      </c>
      <c r="AA38" s="12">
        <f t="shared" si="20"/>
        <v>2</v>
      </c>
      <c r="AB38" s="20">
        <f t="shared" si="21"/>
        <v>2</v>
      </c>
      <c r="AC38" s="12">
        <f t="shared" si="22"/>
        <v>2</v>
      </c>
      <c r="AD38" s="12">
        <f t="shared" si="23"/>
        <v>2</v>
      </c>
      <c r="AE38" s="12">
        <f t="shared" si="24"/>
        <v>2</v>
      </c>
      <c r="AF38" s="12">
        <f t="shared" si="25"/>
        <v>2</v>
      </c>
      <c r="AG38" s="20">
        <f t="shared" si="26"/>
        <v>2</v>
      </c>
      <c r="AH38" s="20">
        <f t="shared" si="27"/>
        <v>2</v>
      </c>
      <c r="AI38" s="12">
        <f t="shared" si="28"/>
        <v>2</v>
      </c>
      <c r="AJ38" s="12">
        <f t="shared" si="29"/>
        <v>2</v>
      </c>
      <c r="AK38" s="12">
        <f t="shared" si="30"/>
        <v>2</v>
      </c>
      <c r="AL38" s="12">
        <f t="shared" ref="AL38:AL59" si="31">IF($A38-$A$37&lt;=12,2,IF($A38-$A$37&lt;=18,3,IF($A38-$A$37&lt;=24,4,IF($A38-$A$37&lt;=30,5,IF($A38-$A$37&lt;=36,6,IF($A38-$A$37&lt;=42,7,IF($A38-$A$37&lt;=48,8,IF($A38-$A$37&lt;=54,9,IF($A38-$A$37&lt;=60,10,IF($A38-$A$37&lt;=66,11,IF($A38-$A$37&lt;=72,12)))))))))))</f>
        <v>2</v>
      </c>
      <c r="AM38" s="19" t="str">
        <f>B38</f>
        <v>永湖路口</v>
      </c>
      <c r="AN38" s="19"/>
      <c r="AO38" s="19"/>
      <c r="AP38" s="19"/>
      <c r="AQ38" s="19"/>
      <c r="AR38" s="19"/>
      <c r="AS38" s="19"/>
      <c r="AT38" s="19"/>
      <c r="AU38" s="19"/>
      <c r="AV38" s="13"/>
      <c r="AW38" s="13"/>
      <c r="AX38" s="13"/>
      <c r="AY38" s="13"/>
      <c r="AZ38" s="13"/>
      <c r="BA38" s="13"/>
      <c r="BB38" s="19"/>
      <c r="BC38" s="46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</row>
    <row r="39" s="3" customFormat="1" customHeight="1" spans="1:105">
      <c r="A39" s="6">
        <v>26.7</v>
      </c>
      <c r="B39" s="11" t="s">
        <v>39</v>
      </c>
      <c r="C39" s="12">
        <f>IF($A39-$A$2&lt;=12,2,IF($A39-$A$2&lt;=18,3,IF($A39-$A$2&lt;=24,4,IF($A39-$A$2&lt;=30,5,IF($A39-$A$2&lt;=36,6,IF($A39-$A$2&lt;=42,7,IF($A39-$A$2&lt;=48,8,IF($A39-$A$2&lt;=54,9,IF($A39-$A$2&lt;=60,10,IF($A39-$A$2&lt;=66,11,IF($A39-$A$2&lt;=72,12)))))))))))</f>
        <v>5</v>
      </c>
      <c r="D39" s="12">
        <f>IF($A39-$A$3&lt;=12,2,IF($A39-$A$3&lt;=18,3,IF($A39-$A$3&lt;=24,4,IF($A39-$A$3&lt;=30,5,IF($A39-$A$3&lt;=36,6,IF($A39-$A$3&lt;=42,7,IF($A39-$A$3&lt;=48,8,IF($A39-$A$3&lt;=54,9,IF($A39-$A$3&lt;=60,10,IF($A39-$A$3&lt;=66,11,IF($A39-$A$3&lt;=72,12)))))))))))</f>
        <v>5</v>
      </c>
      <c r="E39" s="12">
        <f>IF($A39-$A$4&lt;=12,2,IF($A39-$A$4&lt;=18,3,IF($A39-$A$4&lt;=24,4,IF($A39-$A$4&lt;=30,5,IF($A39-$A$4&lt;=36,6,IF($A39-$A$4&lt;=42,7,IF($A39-$A$4&lt;=48,8,IF($A39-$A$4&lt;=54,9,IF($A39-$A$4&lt;=60,10,IF($A39-$A$4&lt;=66,11,IF($A39-$A$4&lt;=72,12)))))))))))</f>
        <v>5</v>
      </c>
      <c r="F39" s="12">
        <f>IF($A39-$A$5&lt;=12,2,IF($A39-$A$5&lt;=18,3,IF($A39-$A$5&lt;=24,4,IF($A39-$A$5&lt;=30,5,IF($A39-$A$5&lt;=36,6,IF($A39-$A$5&lt;=42,7,IF($A39-$A$5&lt;=48,8,IF($A39-$A$5&lt;=54,9,IF($A39-$A$5&lt;=60,10,IF($A39-$A$5&lt;=66,11,IF($A39-$A$5&lt;=72,12)))))))))))</f>
        <v>5</v>
      </c>
      <c r="G39" s="12">
        <f t="shared" si="0"/>
        <v>5</v>
      </c>
      <c r="H39" s="12">
        <f t="shared" si="1"/>
        <v>4</v>
      </c>
      <c r="I39" s="12">
        <f t="shared" si="2"/>
        <v>4</v>
      </c>
      <c r="J39" s="20">
        <f t="shared" si="3"/>
        <v>4</v>
      </c>
      <c r="K39" s="12">
        <f t="shared" si="4"/>
        <v>4</v>
      </c>
      <c r="L39" s="20">
        <f t="shared" si="5"/>
        <v>4</v>
      </c>
      <c r="M39" s="12">
        <f t="shared" si="6"/>
        <v>4</v>
      </c>
      <c r="N39" s="12">
        <f t="shared" si="7"/>
        <v>4</v>
      </c>
      <c r="O39" s="12">
        <f t="shared" si="8"/>
        <v>4</v>
      </c>
      <c r="P39" s="20">
        <f t="shared" si="9"/>
        <v>4</v>
      </c>
      <c r="Q39" s="12">
        <f t="shared" si="10"/>
        <v>4</v>
      </c>
      <c r="R39" s="20">
        <f t="shared" si="11"/>
        <v>3</v>
      </c>
      <c r="S39" s="12">
        <f t="shared" si="12"/>
        <v>3</v>
      </c>
      <c r="T39" s="20">
        <f t="shared" si="13"/>
        <v>3</v>
      </c>
      <c r="U39" s="12">
        <f t="shared" si="14"/>
        <v>3</v>
      </c>
      <c r="V39" s="20">
        <f t="shared" si="15"/>
        <v>3</v>
      </c>
      <c r="W39" s="12">
        <f t="shared" si="16"/>
        <v>3</v>
      </c>
      <c r="X39" s="12">
        <f t="shared" si="17"/>
        <v>2</v>
      </c>
      <c r="Y39" s="12">
        <f t="shared" si="18"/>
        <v>2</v>
      </c>
      <c r="Z39" s="12">
        <f t="shared" si="19"/>
        <v>2</v>
      </c>
      <c r="AA39" s="12">
        <f t="shared" si="20"/>
        <v>2</v>
      </c>
      <c r="AB39" s="20">
        <f t="shared" si="21"/>
        <v>2</v>
      </c>
      <c r="AC39" s="12">
        <f t="shared" si="22"/>
        <v>2</v>
      </c>
      <c r="AD39" s="12">
        <f t="shared" si="23"/>
        <v>2</v>
      </c>
      <c r="AE39" s="12">
        <f t="shared" si="24"/>
        <v>2</v>
      </c>
      <c r="AF39" s="12">
        <f t="shared" si="25"/>
        <v>2</v>
      </c>
      <c r="AG39" s="20">
        <f t="shared" si="26"/>
        <v>2</v>
      </c>
      <c r="AH39" s="20">
        <f t="shared" si="27"/>
        <v>2</v>
      </c>
      <c r="AI39" s="12">
        <f t="shared" si="28"/>
        <v>2</v>
      </c>
      <c r="AJ39" s="12">
        <f t="shared" si="29"/>
        <v>2</v>
      </c>
      <c r="AK39" s="12">
        <f t="shared" si="30"/>
        <v>2</v>
      </c>
      <c r="AL39" s="12">
        <f t="shared" si="31"/>
        <v>2</v>
      </c>
      <c r="AM39" s="20">
        <f t="shared" ref="AM39:AM59" si="32">IF($A39-$A$38&lt;=12,2,IF($A39-$A$38&lt;=18,3,IF($A39-$A$38&lt;=24,4,IF($A39-$A$38&lt;=30,5,IF($A39-$A$38&lt;=36,6,IF($A39-$A$38&lt;=42,7,IF($A39-$A$38&lt;=48,8,IF($A39-$A$38&lt;=54,9,IF($A39-$A$38&lt;=60,10,IF($A39-$A$38&lt;=66,11,IF($A39-$A$38&lt;=72,12)))))))))))</f>
        <v>2</v>
      </c>
      <c r="AN39" s="13" t="str">
        <f>B39</f>
        <v>永湖新桥</v>
      </c>
      <c r="AO39" s="13"/>
      <c r="AP39" s="13"/>
      <c r="AQ39" s="19"/>
      <c r="AR39" s="19"/>
      <c r="AS39" s="19"/>
      <c r="AT39" s="19"/>
      <c r="AU39" s="19"/>
      <c r="AV39" s="19"/>
      <c r="AW39" s="19"/>
      <c r="AX39" s="19"/>
      <c r="AY39" s="13"/>
      <c r="AZ39" s="13"/>
      <c r="BA39" s="13"/>
      <c r="BB39" s="19"/>
      <c r="BC39" s="46"/>
      <c r="BD39" s="47"/>
      <c r="BE39" s="47"/>
      <c r="BF39" s="47"/>
      <c r="BG39" s="47"/>
      <c r="BH39" s="47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</row>
    <row r="40" s="3" customFormat="1" customHeight="1" spans="1:105">
      <c r="A40" s="6">
        <v>27.6</v>
      </c>
      <c r="B40" s="11" t="s">
        <v>40</v>
      </c>
      <c r="C40" s="12">
        <f>IF($A40-$A$2&lt;=12,2,IF($A40-$A$2&lt;=18,3,IF($A40-$A$2&lt;=24,4,IF($A40-$A$2&lt;=30,5,IF($A40-$A$2&lt;=36,6,IF($A40-$A$2&lt;=42,7,IF($A40-$A$2&lt;=48,8,IF($A40-$A$2&lt;=54,9,IF($A40-$A$2&lt;=60,10,IF($A40-$A$2&lt;=66,11,IF($A40-$A$2&lt;=72,12)))))))))))</f>
        <v>5</v>
      </c>
      <c r="D40" s="12">
        <f>IF($A40-$A$3&lt;=12,2,IF($A40-$A$3&lt;=18,3,IF($A40-$A$3&lt;=24,4,IF($A40-$A$3&lt;=30,5,IF($A40-$A$3&lt;=36,6,IF($A40-$A$3&lt;=42,7,IF($A40-$A$3&lt;=48,8,IF($A40-$A$3&lt;=54,9,IF($A40-$A$3&lt;=60,10,IF($A40-$A$3&lt;=66,11,IF($A40-$A$3&lt;=72,12)))))))))))</f>
        <v>5</v>
      </c>
      <c r="E40" s="12">
        <f>IF($A40-$A$4&lt;=12,2,IF($A40-$A$4&lt;=18,3,IF($A40-$A$4&lt;=24,4,IF($A40-$A$4&lt;=30,5,IF($A40-$A$4&lt;=36,6,IF($A40-$A$4&lt;=42,7,IF($A40-$A$4&lt;=48,8,IF($A40-$A$4&lt;=54,9,IF($A40-$A$4&lt;=60,10,IF($A40-$A$4&lt;=66,11,IF($A40-$A$4&lt;=72,12)))))))))))</f>
        <v>5</v>
      </c>
      <c r="F40" s="12">
        <f>IF($A40-$A$5&lt;=12,2,IF($A40-$A$5&lt;=18,3,IF($A40-$A$5&lt;=24,4,IF($A40-$A$5&lt;=30,5,IF($A40-$A$5&lt;=36,6,IF($A40-$A$5&lt;=42,7,IF($A40-$A$5&lt;=48,8,IF($A40-$A$5&lt;=54,9,IF($A40-$A$5&lt;=60,10,IF($A40-$A$5&lt;=66,11,IF($A40-$A$5&lt;=72,12)))))))))))</f>
        <v>5</v>
      </c>
      <c r="G40" s="12">
        <f t="shared" si="0"/>
        <v>5</v>
      </c>
      <c r="H40" s="12">
        <f t="shared" si="1"/>
        <v>5</v>
      </c>
      <c r="I40" s="12">
        <f t="shared" si="2"/>
        <v>5</v>
      </c>
      <c r="J40" s="20">
        <f t="shared" si="3"/>
        <v>4</v>
      </c>
      <c r="K40" s="12">
        <f t="shared" si="4"/>
        <v>4</v>
      </c>
      <c r="L40" s="20">
        <f t="shared" si="5"/>
        <v>4</v>
      </c>
      <c r="M40" s="12">
        <f t="shared" si="6"/>
        <v>4</v>
      </c>
      <c r="N40" s="12">
        <f t="shared" si="7"/>
        <v>4</v>
      </c>
      <c r="O40" s="12">
        <f t="shared" si="8"/>
        <v>4</v>
      </c>
      <c r="P40" s="20">
        <f t="shared" si="9"/>
        <v>4</v>
      </c>
      <c r="Q40" s="12">
        <f t="shared" si="10"/>
        <v>4</v>
      </c>
      <c r="R40" s="20">
        <f t="shared" si="11"/>
        <v>4</v>
      </c>
      <c r="S40" s="12">
        <f t="shared" si="12"/>
        <v>3</v>
      </c>
      <c r="T40" s="20">
        <f t="shared" si="13"/>
        <v>3</v>
      </c>
      <c r="U40" s="12">
        <f t="shared" si="14"/>
        <v>3</v>
      </c>
      <c r="V40" s="20">
        <f t="shared" si="15"/>
        <v>3</v>
      </c>
      <c r="W40" s="12">
        <f t="shared" si="16"/>
        <v>3</v>
      </c>
      <c r="X40" s="12">
        <f t="shared" si="17"/>
        <v>3</v>
      </c>
      <c r="Y40" s="12">
        <f t="shared" si="18"/>
        <v>3</v>
      </c>
      <c r="Z40" s="12">
        <f t="shared" si="19"/>
        <v>3</v>
      </c>
      <c r="AA40" s="12">
        <f t="shared" si="20"/>
        <v>2</v>
      </c>
      <c r="AB40" s="20">
        <f t="shared" si="21"/>
        <v>2</v>
      </c>
      <c r="AC40" s="12">
        <f t="shared" si="22"/>
        <v>2</v>
      </c>
      <c r="AD40" s="12">
        <f t="shared" si="23"/>
        <v>2</v>
      </c>
      <c r="AE40" s="12">
        <f t="shared" si="24"/>
        <v>2</v>
      </c>
      <c r="AF40" s="12">
        <f t="shared" si="25"/>
        <v>2</v>
      </c>
      <c r="AG40" s="20">
        <f t="shared" si="26"/>
        <v>2</v>
      </c>
      <c r="AH40" s="20">
        <f t="shared" si="27"/>
        <v>2</v>
      </c>
      <c r="AI40" s="12">
        <f t="shared" si="28"/>
        <v>2</v>
      </c>
      <c r="AJ40" s="12">
        <f t="shared" si="29"/>
        <v>2</v>
      </c>
      <c r="AK40" s="12">
        <f t="shared" si="30"/>
        <v>2</v>
      </c>
      <c r="AL40" s="12">
        <f t="shared" si="31"/>
        <v>2</v>
      </c>
      <c r="AM40" s="20">
        <f t="shared" si="32"/>
        <v>2</v>
      </c>
      <c r="AN40" s="12">
        <f t="shared" ref="AN40:AN59" si="33">IF($A40-$A$39&lt;=12,2,IF($A40-$A$39&lt;=18,3,IF($A40-$A$39&lt;=24,4,IF($A40-$A$39&lt;=30,5,IF($A40-$A$39&lt;=36,6,IF($A40-$A$39&lt;=42,7,IF($A40-$A$39&lt;=48,8,IF($A40-$A$39&lt;=54,9,IF($A40-$A$39&lt;=60,10,IF($A40-$A$39&lt;=66,11,IF($A40-$A$39&lt;=72,12)))))))))))</f>
        <v>2</v>
      </c>
      <c r="AO40" s="13" t="str">
        <f>B40</f>
        <v>永湖市场</v>
      </c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46"/>
      <c r="BD40" s="47"/>
      <c r="BE40" s="47"/>
      <c r="BF40" s="47"/>
      <c r="BG40" s="47"/>
      <c r="BH40" s="47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</row>
    <row r="41" s="3" customFormat="1" customHeight="1" spans="1:105">
      <c r="A41" s="6">
        <v>28.3</v>
      </c>
      <c r="B41" s="11" t="s">
        <v>41</v>
      </c>
      <c r="C41" s="12">
        <f>IF($A41-$A$2&lt;=12,2,IF($A41-$A$2&lt;=18,3,IF($A41-$A$2&lt;=24,4,IF($A41-$A$2&lt;=30,5,IF($A41-$A$2&lt;=36,6,IF($A41-$A$2&lt;=42,7,IF($A41-$A$2&lt;=48,8,IF($A41-$A$2&lt;=54,9,IF($A41-$A$2&lt;=60,10,IF($A41-$A$2&lt;=66,11,IF($A41-$A$2&lt;=72,12)))))))))))</f>
        <v>5</v>
      </c>
      <c r="D41" s="12">
        <f>IF($A41-$A$3&lt;=12,2,IF($A41-$A$3&lt;=18,3,IF($A41-$A$3&lt;=24,4,IF($A41-$A$3&lt;=30,5,IF($A41-$A$3&lt;=36,6,IF($A41-$A$3&lt;=42,7,IF($A41-$A$3&lt;=48,8,IF($A41-$A$3&lt;=54,9,IF($A41-$A$3&lt;=60,10,IF($A41-$A$3&lt;=66,11,IF($A41-$A$3&lt;=72,12)))))))))))</f>
        <v>5</v>
      </c>
      <c r="E41" s="12">
        <f>IF($A41-$A$4&lt;=12,2,IF($A41-$A$4&lt;=18,3,IF($A41-$A$4&lt;=24,4,IF($A41-$A$4&lt;=30,5,IF($A41-$A$4&lt;=36,6,IF($A41-$A$4&lt;=42,7,IF($A41-$A$4&lt;=48,8,IF($A41-$A$4&lt;=54,9,IF($A41-$A$4&lt;=60,10,IF($A41-$A$4&lt;=66,11,IF($A41-$A$4&lt;=72,12)))))))))))</f>
        <v>5</v>
      </c>
      <c r="F41" s="12">
        <f>IF($A41-$A$5&lt;=12,2,IF($A41-$A$5&lt;=18,3,IF($A41-$A$5&lt;=24,4,IF($A41-$A$5&lt;=30,5,IF($A41-$A$5&lt;=36,6,IF($A41-$A$5&lt;=42,7,IF($A41-$A$5&lt;=48,8,IF($A41-$A$5&lt;=54,9,IF($A41-$A$5&lt;=60,10,IF($A41-$A$5&lt;=66,11,IF($A41-$A$5&lt;=72,12)))))))))))</f>
        <v>5</v>
      </c>
      <c r="G41" s="12">
        <f t="shared" si="0"/>
        <v>5</v>
      </c>
      <c r="H41" s="12">
        <f t="shared" si="1"/>
        <v>5</v>
      </c>
      <c r="I41" s="12">
        <f t="shared" si="2"/>
        <v>5</v>
      </c>
      <c r="J41" s="20">
        <f t="shared" si="3"/>
        <v>5</v>
      </c>
      <c r="K41" s="12">
        <f t="shared" si="4"/>
        <v>5</v>
      </c>
      <c r="L41" s="20">
        <f t="shared" si="5"/>
        <v>4</v>
      </c>
      <c r="M41" s="12">
        <f t="shared" si="6"/>
        <v>4</v>
      </c>
      <c r="N41" s="12">
        <f t="shared" si="7"/>
        <v>4</v>
      </c>
      <c r="O41" s="12">
        <f t="shared" si="8"/>
        <v>4</v>
      </c>
      <c r="P41" s="20">
        <f t="shared" si="9"/>
        <v>4</v>
      </c>
      <c r="Q41" s="12">
        <f t="shared" si="10"/>
        <v>4</v>
      </c>
      <c r="R41" s="20">
        <f t="shared" si="11"/>
        <v>4</v>
      </c>
      <c r="S41" s="12">
        <f t="shared" si="12"/>
        <v>3</v>
      </c>
      <c r="T41" s="20">
        <f t="shared" si="13"/>
        <v>3</v>
      </c>
      <c r="U41" s="12">
        <f t="shared" si="14"/>
        <v>3</v>
      </c>
      <c r="V41" s="20">
        <f t="shared" si="15"/>
        <v>3</v>
      </c>
      <c r="W41" s="12">
        <f t="shared" si="16"/>
        <v>3</v>
      </c>
      <c r="X41" s="12">
        <f t="shared" si="17"/>
        <v>3</v>
      </c>
      <c r="Y41" s="12">
        <f t="shared" si="18"/>
        <v>3</v>
      </c>
      <c r="Z41" s="12">
        <f t="shared" si="19"/>
        <v>3</v>
      </c>
      <c r="AA41" s="12">
        <f t="shared" si="20"/>
        <v>2</v>
      </c>
      <c r="AB41" s="20">
        <f t="shared" si="21"/>
        <v>2</v>
      </c>
      <c r="AC41" s="12">
        <f t="shared" si="22"/>
        <v>2</v>
      </c>
      <c r="AD41" s="12">
        <f t="shared" si="23"/>
        <v>2</v>
      </c>
      <c r="AE41" s="12">
        <f t="shared" si="24"/>
        <v>2</v>
      </c>
      <c r="AF41" s="12">
        <f t="shared" si="25"/>
        <v>2</v>
      </c>
      <c r="AG41" s="20">
        <f t="shared" si="26"/>
        <v>2</v>
      </c>
      <c r="AH41" s="20">
        <f t="shared" si="27"/>
        <v>2</v>
      </c>
      <c r="AI41" s="12">
        <f t="shared" si="28"/>
        <v>2</v>
      </c>
      <c r="AJ41" s="12">
        <f t="shared" si="29"/>
        <v>2</v>
      </c>
      <c r="AK41" s="12">
        <f t="shared" si="30"/>
        <v>2</v>
      </c>
      <c r="AL41" s="12">
        <f t="shared" si="31"/>
        <v>2</v>
      </c>
      <c r="AM41" s="20">
        <f t="shared" si="32"/>
        <v>2</v>
      </c>
      <c r="AN41" s="12">
        <f t="shared" si="33"/>
        <v>2</v>
      </c>
      <c r="AO41" s="20">
        <f t="shared" ref="AO41:AO59" si="34">IF($A41-$A$40&lt;=12,2,IF($A41-$A$40&lt;=18,3,IF($A41-$A$40&lt;=24,4,IF($A41-$A$40&lt;=30,5,IF($A41-$A$40&lt;=36,6,IF($A41-$A$40&lt;=42,7,IF($A41-$A$40&lt;=48,8,IF($A41-$A$40&lt;=54,9,IF($A41-$A$40&lt;=60,10,IF($A41-$A$40&lt;=66,11,IF($A41-$A$40&lt;=72,12)))))))))))</f>
        <v>2</v>
      </c>
      <c r="AP41" s="13" t="str">
        <f>B41</f>
        <v>永湖圆盘</v>
      </c>
      <c r="AQ41" s="13"/>
      <c r="AR41" s="1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46"/>
      <c r="BD41" s="47"/>
      <c r="BE41" s="47"/>
      <c r="BF41" s="47"/>
      <c r="BG41" s="47"/>
      <c r="BH41" s="47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</row>
    <row r="42" s="3" customFormat="1" customHeight="1" spans="1:256">
      <c r="A42" s="6">
        <v>33.7</v>
      </c>
      <c r="B42" s="11" t="s">
        <v>42</v>
      </c>
      <c r="C42" s="12">
        <f>IF($A42-$A$2&lt;=12,2,IF($A42-$A$2&lt;=18,3,IF($A42-$A$2&lt;=24,4,IF($A42-$A$2&lt;=30,5,IF($A42-$A$2&lt;=36,6,IF($A42-$A$2&lt;=42,7,IF($A42-$A$2&lt;=48,8,IF($A42-$A$2&lt;=54,9,IF($A42-$A$2&lt;=60,10,IF($A42-$A$2&lt;=66,11,IF($A42-$A$2&lt;=72,12)))))))))))</f>
        <v>6</v>
      </c>
      <c r="D42" s="12">
        <f>IF($A42-$A$3&lt;=12,2,IF($A42-$A$3&lt;=18,3,IF($A42-$A$3&lt;=24,4,IF($A42-$A$3&lt;=30,5,IF($A42-$A$3&lt;=36,6,IF($A42-$A$3&lt;=42,7,IF($A42-$A$3&lt;=48,8,IF($A42-$A$3&lt;=54,9,IF($A42-$A$3&lt;=60,10,IF($A42-$A$3&lt;=66,11,IF($A42-$A$3&lt;=72,12)))))))))))</f>
        <v>6</v>
      </c>
      <c r="E42" s="12">
        <f>IF($A42-$A$4&lt;=12,2,IF($A42-$A$4&lt;=18,3,IF($A42-$A$4&lt;=24,4,IF($A42-$A$4&lt;=30,5,IF($A42-$A$4&lt;=36,6,IF($A42-$A$4&lt;=42,7,IF($A42-$A$4&lt;=48,8,IF($A42-$A$4&lt;=54,9,IF($A42-$A$4&lt;=60,10,IF($A42-$A$4&lt;=66,11,IF($A42-$A$4&lt;=72,12)))))))))))</f>
        <v>6</v>
      </c>
      <c r="F42" s="12">
        <f>IF($A42-$A$5&lt;=12,2,IF($A42-$A$5&lt;=18,3,IF($A42-$A$5&lt;=24,4,IF($A42-$A$5&lt;=30,5,IF($A42-$A$5&lt;=36,6,IF($A42-$A$5&lt;=42,7,IF($A42-$A$5&lt;=48,8,IF($A42-$A$5&lt;=54,9,IF($A42-$A$5&lt;=60,10,IF($A42-$A$5&lt;=66,11,IF($A42-$A$5&lt;=72,12)))))))))))</f>
        <v>6</v>
      </c>
      <c r="G42" s="12">
        <f t="shared" si="0"/>
        <v>6</v>
      </c>
      <c r="H42" s="12">
        <f t="shared" si="1"/>
        <v>6</v>
      </c>
      <c r="I42" s="12">
        <f t="shared" si="2"/>
        <v>6</v>
      </c>
      <c r="J42" s="20">
        <f t="shared" si="3"/>
        <v>5</v>
      </c>
      <c r="K42" s="12">
        <f t="shared" si="4"/>
        <v>5</v>
      </c>
      <c r="L42" s="20">
        <f t="shared" si="5"/>
        <v>5</v>
      </c>
      <c r="M42" s="12">
        <f t="shared" si="6"/>
        <v>5</v>
      </c>
      <c r="N42" s="12">
        <f t="shared" si="7"/>
        <v>5</v>
      </c>
      <c r="O42" s="12">
        <f t="shared" si="8"/>
        <v>5</v>
      </c>
      <c r="P42" s="20">
        <f t="shared" si="9"/>
        <v>5</v>
      </c>
      <c r="Q42" s="12">
        <f t="shared" si="10"/>
        <v>5</v>
      </c>
      <c r="R42" s="20">
        <f t="shared" si="11"/>
        <v>5</v>
      </c>
      <c r="S42" s="12">
        <f t="shared" si="12"/>
        <v>4</v>
      </c>
      <c r="T42" s="20">
        <f t="shared" si="13"/>
        <v>4</v>
      </c>
      <c r="U42" s="12">
        <f t="shared" si="14"/>
        <v>4</v>
      </c>
      <c r="V42" s="20">
        <f t="shared" si="15"/>
        <v>4</v>
      </c>
      <c r="W42" s="12">
        <f t="shared" si="16"/>
        <v>4</v>
      </c>
      <c r="X42" s="12">
        <f t="shared" si="17"/>
        <v>4</v>
      </c>
      <c r="Y42" s="12">
        <f t="shared" si="18"/>
        <v>4</v>
      </c>
      <c r="Z42" s="12">
        <f t="shared" si="19"/>
        <v>4</v>
      </c>
      <c r="AA42" s="12">
        <f t="shared" si="20"/>
        <v>3</v>
      </c>
      <c r="AB42" s="20">
        <f t="shared" si="21"/>
        <v>3</v>
      </c>
      <c r="AC42" s="12">
        <f t="shared" si="22"/>
        <v>3</v>
      </c>
      <c r="AD42" s="12">
        <f t="shared" si="23"/>
        <v>3</v>
      </c>
      <c r="AE42" s="12">
        <f t="shared" si="24"/>
        <v>3</v>
      </c>
      <c r="AF42" s="12">
        <f t="shared" si="25"/>
        <v>3</v>
      </c>
      <c r="AG42" s="20">
        <f t="shared" si="26"/>
        <v>3</v>
      </c>
      <c r="AH42" s="20">
        <f t="shared" si="27"/>
        <v>3</v>
      </c>
      <c r="AI42" s="12">
        <f t="shared" si="28"/>
        <v>2</v>
      </c>
      <c r="AJ42" s="12">
        <f t="shared" si="29"/>
        <v>2</v>
      </c>
      <c r="AK42" s="12">
        <f t="shared" si="30"/>
        <v>2</v>
      </c>
      <c r="AL42" s="12">
        <f t="shared" si="31"/>
        <v>2</v>
      </c>
      <c r="AM42" s="20">
        <f t="shared" si="32"/>
        <v>2</v>
      </c>
      <c r="AN42" s="12">
        <f t="shared" si="33"/>
        <v>2</v>
      </c>
      <c r="AO42" s="20">
        <f t="shared" si="34"/>
        <v>2</v>
      </c>
      <c r="AP42" s="12">
        <f t="shared" ref="AP42:AP59" si="35">IF($A42-$A$41&lt;=12,2,IF($A42-$A$41&lt;=18,3,IF($A42-$A$41&lt;=24,4,IF($A42-$A$41&lt;=30,5,IF($A42-$A$41&lt;=36,6,IF($A42-$A$41&lt;=42,7,IF($A42-$A$41&lt;=48,8,IF($A42-$A$41&lt;=54,9,IF($A42-$A$41&lt;=60,10,IF($A42-$A$41&lt;=66,11,IF($A42-$A$41&lt;=72,12)))))))))))</f>
        <v>2</v>
      </c>
      <c r="AQ42" s="13" t="str">
        <f>B42</f>
        <v>联想路口</v>
      </c>
      <c r="AR42" s="13"/>
      <c r="AS42" s="13"/>
      <c r="AT42" s="13"/>
      <c r="AU42" s="13"/>
      <c r="AV42" s="19"/>
      <c r="AW42" s="19"/>
      <c r="AX42" s="19"/>
      <c r="AY42" s="19"/>
      <c r="AZ42" s="13"/>
      <c r="BA42" s="13"/>
      <c r="BB42" s="19"/>
      <c r="BC42" s="46"/>
      <c r="BD42" s="47"/>
      <c r="BE42" s="47"/>
      <c r="BF42" s="47"/>
      <c r="BG42" s="47"/>
      <c r="BH42" s="47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28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="3" customFormat="1" customHeight="1" spans="1:105">
      <c r="A43" s="15">
        <v>35.4</v>
      </c>
      <c r="B43" s="11" t="s">
        <v>43</v>
      </c>
      <c r="C43" s="12">
        <f>IF($A43-$A$2&lt;=12,2,IF($A43-$A$2&lt;=18,3,IF($A43-$A$2&lt;=24,4,IF($A43-$A$2&lt;=30,5,IF($A43-$A$2&lt;=36,6,IF($A43-$A$2&lt;=42,7,IF($A43-$A$2&lt;=48,8,IF($A43-$A$2&lt;=54,9,IF($A43-$A$2&lt;=60,10,IF($A43-$A$2&lt;=66,11,IF($A43-$A$2&lt;=72,12)))))))))))</f>
        <v>6</v>
      </c>
      <c r="D43" s="12">
        <f>IF($A43-$A$3&lt;=12,2,IF($A43-$A$3&lt;=18,3,IF($A43-$A$3&lt;=24,4,IF($A43-$A$3&lt;=30,5,IF($A43-$A$3&lt;=36,6,IF($A43-$A$3&lt;=42,7,IF($A43-$A$3&lt;=48,8,IF($A43-$A$3&lt;=54,9,IF($A43-$A$3&lt;=60,10,IF($A43-$A$3&lt;=66,11,IF($A43-$A$3&lt;=72,12)))))))))))</f>
        <v>6</v>
      </c>
      <c r="E43" s="12">
        <f>IF($A43-$A$4&lt;=12,2,IF($A43-$A$4&lt;=18,3,IF($A43-$A$4&lt;=24,4,IF($A43-$A$4&lt;=30,5,IF($A43-$A$4&lt;=36,6,IF($A43-$A$4&lt;=42,7,IF($A43-$A$4&lt;=48,8,IF($A43-$A$4&lt;=54,9,IF($A43-$A$4&lt;=60,10,IF($A43-$A$4&lt;=66,11,IF($A43-$A$4&lt;=72,12)))))))))))</f>
        <v>6</v>
      </c>
      <c r="F43" s="12">
        <f>IF($A43-$A$5&lt;=12,2,IF($A43-$A$5&lt;=18,3,IF($A43-$A$5&lt;=24,4,IF($A43-$A$5&lt;=30,5,IF($A43-$A$5&lt;=36,6,IF($A43-$A$5&lt;=42,7,IF($A43-$A$5&lt;=48,8,IF($A43-$A$5&lt;=54,9,IF($A43-$A$5&lt;=60,10,IF($A43-$A$5&lt;=66,11,IF($A43-$A$5&lt;=72,12)))))))))))</f>
        <v>6</v>
      </c>
      <c r="G43" s="12">
        <f t="shared" si="0"/>
        <v>6</v>
      </c>
      <c r="H43" s="12">
        <f t="shared" si="1"/>
        <v>6</v>
      </c>
      <c r="I43" s="12">
        <f t="shared" si="2"/>
        <v>6</v>
      </c>
      <c r="J43" s="20">
        <f t="shared" si="3"/>
        <v>6</v>
      </c>
      <c r="K43" s="12">
        <f t="shared" si="4"/>
        <v>6</v>
      </c>
      <c r="L43" s="20">
        <f t="shared" si="5"/>
        <v>6</v>
      </c>
      <c r="M43" s="12">
        <f t="shared" si="6"/>
        <v>5</v>
      </c>
      <c r="N43" s="12">
        <f t="shared" si="7"/>
        <v>5</v>
      </c>
      <c r="O43" s="12">
        <f t="shared" si="8"/>
        <v>5</v>
      </c>
      <c r="P43" s="20">
        <f t="shared" si="9"/>
        <v>5</v>
      </c>
      <c r="Q43" s="12">
        <f t="shared" si="10"/>
        <v>5</v>
      </c>
      <c r="R43" s="20">
        <f t="shared" si="11"/>
        <v>5</v>
      </c>
      <c r="S43" s="12">
        <f t="shared" si="12"/>
        <v>5</v>
      </c>
      <c r="T43" s="20">
        <f t="shared" si="13"/>
        <v>4</v>
      </c>
      <c r="U43" s="12">
        <f t="shared" si="14"/>
        <v>4</v>
      </c>
      <c r="V43" s="20">
        <f t="shared" si="15"/>
        <v>4</v>
      </c>
      <c r="W43" s="12">
        <f t="shared" si="16"/>
        <v>4</v>
      </c>
      <c r="X43" s="12">
        <f t="shared" si="17"/>
        <v>4</v>
      </c>
      <c r="Y43" s="12">
        <f t="shared" si="18"/>
        <v>4</v>
      </c>
      <c r="Z43" s="12">
        <f t="shared" si="19"/>
        <v>4</v>
      </c>
      <c r="AA43" s="12">
        <f t="shared" si="20"/>
        <v>3</v>
      </c>
      <c r="AB43" s="20">
        <f t="shared" si="21"/>
        <v>3</v>
      </c>
      <c r="AC43" s="12">
        <f t="shared" si="22"/>
        <v>3</v>
      </c>
      <c r="AD43" s="12">
        <f t="shared" si="23"/>
        <v>3</v>
      </c>
      <c r="AE43" s="12">
        <f t="shared" si="24"/>
        <v>3</v>
      </c>
      <c r="AF43" s="12">
        <f t="shared" si="25"/>
        <v>3</v>
      </c>
      <c r="AG43" s="20">
        <f t="shared" si="26"/>
        <v>3</v>
      </c>
      <c r="AH43" s="20">
        <f t="shared" si="27"/>
        <v>3</v>
      </c>
      <c r="AI43" s="12">
        <f t="shared" si="28"/>
        <v>3</v>
      </c>
      <c r="AJ43" s="12">
        <f t="shared" si="29"/>
        <v>3</v>
      </c>
      <c r="AK43" s="12">
        <f t="shared" si="30"/>
        <v>2</v>
      </c>
      <c r="AL43" s="12">
        <f t="shared" si="31"/>
        <v>2</v>
      </c>
      <c r="AM43" s="20">
        <f t="shared" si="32"/>
        <v>2</v>
      </c>
      <c r="AN43" s="12">
        <f t="shared" si="33"/>
        <v>2</v>
      </c>
      <c r="AO43" s="20">
        <f t="shared" si="34"/>
        <v>2</v>
      </c>
      <c r="AP43" s="12">
        <f t="shared" si="35"/>
        <v>2</v>
      </c>
      <c r="AQ43" s="20">
        <f t="shared" ref="AQ43:AQ59" si="36">IF($A43-$A$42&lt;=12,2,IF($A43-$A$42&lt;=18,3,IF($A43-$A$42&lt;=24,4,IF($A43-$A$42&lt;=30,5,IF($A43-$A$42&lt;=36,6,IF($A43-$A$42&lt;=42,7,IF($A43-$A$42&lt;=48,8,IF($A43-$A$42&lt;=54,9,IF($A43-$A$42&lt;=60,10,IF($A43-$A$42&lt;=66,11,IF($A43-$A$42&lt;=72,12)))))))))))</f>
        <v>2</v>
      </c>
      <c r="AR43" s="13" t="str">
        <f>B43</f>
        <v>拾围路口</v>
      </c>
      <c r="AS43" s="13"/>
      <c r="AT43" s="13"/>
      <c r="AU43" s="13"/>
      <c r="AV43" s="19"/>
      <c r="AW43" s="19"/>
      <c r="AX43" s="19"/>
      <c r="AY43" s="19"/>
      <c r="AZ43" s="13"/>
      <c r="BA43" s="13"/>
      <c r="BB43" s="19"/>
      <c r="BC43" s="46"/>
      <c r="BD43" s="47"/>
      <c r="BE43" s="47"/>
      <c r="BF43" s="47"/>
      <c r="BG43" s="47"/>
      <c r="BH43" s="47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28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</row>
    <row r="44" s="3" customFormat="1" customHeight="1" spans="1:105">
      <c r="A44" s="15">
        <v>36.2</v>
      </c>
      <c r="B44" s="11" t="s">
        <v>44</v>
      </c>
      <c r="C44" s="12">
        <f>IF($A44-$A$2&lt;=12,2,IF($A44-$A$2&lt;=18,3,IF($A44-$A$2&lt;=24,4,IF($A44-$A$2&lt;=30,5,IF($A44-$A$2&lt;=36,6,IF($A44-$A$2&lt;=42,7,IF($A44-$A$2&lt;=48,8,IF($A44-$A$2&lt;=54,9,IF($A44-$A$2&lt;=60,10,IF($A44-$A$2&lt;=66,11,IF($A44-$A$2&lt;=72,12)))))))))))</f>
        <v>7</v>
      </c>
      <c r="D44" s="12">
        <f>IF($A44-$A$3&lt;=12,2,IF($A44-$A$3&lt;=18,3,IF($A44-$A$3&lt;=24,4,IF($A44-$A$3&lt;=30,5,IF($A44-$A$3&lt;=36,6,IF($A44-$A$3&lt;=42,7,IF($A44-$A$3&lt;=48,8,IF($A44-$A$3&lt;=54,9,IF($A44-$A$3&lt;=60,10,IF($A44-$A$3&lt;=66,11,IF($A44-$A$3&lt;=72,12)))))))))))</f>
        <v>6</v>
      </c>
      <c r="E44" s="12">
        <f>IF($A44-$A$4&lt;=12,2,IF($A44-$A$4&lt;=18,3,IF($A44-$A$4&lt;=24,4,IF($A44-$A$4&lt;=30,5,IF($A44-$A$4&lt;=36,6,IF($A44-$A$4&lt;=42,7,IF($A44-$A$4&lt;=48,8,IF($A44-$A$4&lt;=54,9,IF($A44-$A$4&lt;=60,10,IF($A44-$A$4&lt;=66,11,IF($A44-$A$4&lt;=72,12)))))))))))</f>
        <v>6</v>
      </c>
      <c r="F44" s="12">
        <f>IF($A44-$A$5&lt;=12,2,IF($A44-$A$5&lt;=18,3,IF($A44-$A$5&lt;=24,4,IF($A44-$A$5&lt;=30,5,IF($A44-$A$5&lt;=36,6,IF($A44-$A$5&lt;=42,7,IF($A44-$A$5&lt;=48,8,IF($A44-$A$5&lt;=54,9,IF($A44-$A$5&lt;=60,10,IF($A44-$A$5&lt;=66,11,IF($A44-$A$5&lt;=72,12)))))))))))</f>
        <v>6</v>
      </c>
      <c r="G44" s="12">
        <f t="shared" si="0"/>
        <v>6</v>
      </c>
      <c r="H44" s="12">
        <f t="shared" si="1"/>
        <v>6</v>
      </c>
      <c r="I44" s="12">
        <f t="shared" si="2"/>
        <v>6</v>
      </c>
      <c r="J44" s="20">
        <f t="shared" si="3"/>
        <v>6</v>
      </c>
      <c r="K44" s="12">
        <f t="shared" si="4"/>
        <v>6</v>
      </c>
      <c r="L44" s="20">
        <f t="shared" si="5"/>
        <v>6</v>
      </c>
      <c r="M44" s="12">
        <f t="shared" si="6"/>
        <v>6</v>
      </c>
      <c r="N44" s="12">
        <f t="shared" si="7"/>
        <v>6</v>
      </c>
      <c r="O44" s="12">
        <f t="shared" si="8"/>
        <v>5</v>
      </c>
      <c r="P44" s="20">
        <f t="shared" si="9"/>
        <v>5</v>
      </c>
      <c r="Q44" s="12">
        <f t="shared" si="10"/>
        <v>5</v>
      </c>
      <c r="R44" s="20">
        <f t="shared" si="11"/>
        <v>5</v>
      </c>
      <c r="S44" s="12">
        <f t="shared" si="12"/>
        <v>5</v>
      </c>
      <c r="T44" s="20">
        <f t="shared" si="13"/>
        <v>5</v>
      </c>
      <c r="U44" s="12">
        <f t="shared" si="14"/>
        <v>5</v>
      </c>
      <c r="V44" s="20">
        <f t="shared" si="15"/>
        <v>4</v>
      </c>
      <c r="W44" s="12">
        <f t="shared" si="16"/>
        <v>4</v>
      </c>
      <c r="X44" s="12">
        <f t="shared" si="17"/>
        <v>4</v>
      </c>
      <c r="Y44" s="12">
        <f t="shared" si="18"/>
        <v>4</v>
      </c>
      <c r="Z44" s="12">
        <f t="shared" si="19"/>
        <v>4</v>
      </c>
      <c r="AA44" s="12">
        <f t="shared" si="20"/>
        <v>3</v>
      </c>
      <c r="AB44" s="20">
        <f t="shared" si="21"/>
        <v>3</v>
      </c>
      <c r="AC44" s="12">
        <f t="shared" si="22"/>
        <v>3</v>
      </c>
      <c r="AD44" s="12">
        <f t="shared" si="23"/>
        <v>3</v>
      </c>
      <c r="AE44" s="12">
        <f t="shared" si="24"/>
        <v>3</v>
      </c>
      <c r="AF44" s="12">
        <f t="shared" si="25"/>
        <v>3</v>
      </c>
      <c r="AG44" s="20">
        <f t="shared" si="26"/>
        <v>3</v>
      </c>
      <c r="AH44" s="20">
        <f t="shared" si="27"/>
        <v>3</v>
      </c>
      <c r="AI44" s="12">
        <f t="shared" si="28"/>
        <v>3</v>
      </c>
      <c r="AJ44" s="12">
        <f t="shared" si="29"/>
        <v>3</v>
      </c>
      <c r="AK44" s="12">
        <f t="shared" si="30"/>
        <v>2</v>
      </c>
      <c r="AL44" s="12">
        <f t="shared" si="31"/>
        <v>2</v>
      </c>
      <c r="AM44" s="20">
        <f t="shared" si="32"/>
        <v>2</v>
      </c>
      <c r="AN44" s="12">
        <f t="shared" si="33"/>
        <v>2</v>
      </c>
      <c r="AO44" s="20">
        <f t="shared" si="34"/>
        <v>2</v>
      </c>
      <c r="AP44" s="12">
        <f t="shared" si="35"/>
        <v>2</v>
      </c>
      <c r="AQ44" s="20">
        <f t="shared" si="36"/>
        <v>2</v>
      </c>
      <c r="AR44" s="12">
        <f t="shared" ref="AR44:AR59" si="37">IF($A44-$A$43&lt;=12,2,IF($A44-$A$43&lt;=18,3,IF($A44-$A$43&lt;=24,4,IF($A44-$A$43&lt;=30,5,IF($A44-$A$43&lt;=36,6,IF($A44-$A$43&lt;=42,7,IF($A44-$A$43&lt;=48,8,IF($A44-$A$43&lt;=54,9,IF($A44-$A$43&lt;=60,10,IF($A44-$A$43&lt;=66,11,IF($A44-$A$43&lt;=72,12)))))))))))</f>
        <v>2</v>
      </c>
      <c r="AS44" s="19" t="str">
        <f>B44</f>
        <v>泰雅实验学校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</row>
    <row r="45" s="3" customFormat="1" customHeight="1" spans="1:105">
      <c r="A45" s="15">
        <v>37.6</v>
      </c>
      <c r="B45" s="11" t="s">
        <v>45</v>
      </c>
      <c r="C45" s="12">
        <f>IF($A45-$A$2&lt;=12,2,IF($A45-$A$2&lt;=18,3,IF($A45-$A$2&lt;=24,4,IF($A45-$A$2&lt;=30,5,IF($A45-$A$2&lt;=36,6,IF($A45-$A$2&lt;=42,7,IF($A45-$A$2&lt;=48,8,IF($A45-$A$2&lt;=54,9,IF($A45-$A$2&lt;=60,10,IF($A45-$A$2&lt;=66,11,IF($A45-$A$2&lt;=72,12)))))))))))</f>
        <v>7</v>
      </c>
      <c r="D45" s="12">
        <f>IF($A45-$A$3&lt;=12,2,IF($A45-$A$3&lt;=18,3,IF($A45-$A$3&lt;=24,4,IF($A45-$A$3&lt;=30,5,IF($A45-$A$3&lt;=36,6,IF($A45-$A$3&lt;=42,7,IF($A45-$A$3&lt;=48,8,IF($A45-$A$3&lt;=54,9,IF($A45-$A$3&lt;=60,10,IF($A45-$A$3&lt;=66,11,IF($A45-$A$3&lt;=72,12)))))))))))</f>
        <v>7</v>
      </c>
      <c r="E45" s="12">
        <f>IF($A45-$A$4&lt;=12,2,IF($A45-$A$4&lt;=18,3,IF($A45-$A$4&lt;=24,4,IF($A45-$A$4&lt;=30,5,IF($A45-$A$4&lt;=36,6,IF($A45-$A$4&lt;=42,7,IF($A45-$A$4&lt;=48,8,IF($A45-$A$4&lt;=54,9,IF($A45-$A$4&lt;=60,10,IF($A45-$A$4&lt;=66,11,IF($A45-$A$4&lt;=72,12)))))))))))</f>
        <v>7</v>
      </c>
      <c r="F45" s="12">
        <f>IF($A45-$A$5&lt;=12,2,IF($A45-$A$5&lt;=18,3,IF($A45-$A$5&lt;=24,4,IF($A45-$A$5&lt;=30,5,IF($A45-$A$5&lt;=36,6,IF($A45-$A$5&lt;=42,7,IF($A45-$A$5&lt;=48,8,IF($A45-$A$5&lt;=54,9,IF($A45-$A$5&lt;=60,10,IF($A45-$A$5&lt;=66,11,IF($A45-$A$5&lt;=72,12)))))))))))</f>
        <v>6</v>
      </c>
      <c r="G45" s="12">
        <f t="shared" si="0"/>
        <v>6</v>
      </c>
      <c r="H45" s="12">
        <f t="shared" si="1"/>
        <v>6</v>
      </c>
      <c r="I45" s="12">
        <f t="shared" si="2"/>
        <v>6</v>
      </c>
      <c r="J45" s="20">
        <f t="shared" si="3"/>
        <v>6</v>
      </c>
      <c r="K45" s="12">
        <f t="shared" si="4"/>
        <v>6</v>
      </c>
      <c r="L45" s="20">
        <f t="shared" si="5"/>
        <v>6</v>
      </c>
      <c r="M45" s="12">
        <f t="shared" si="6"/>
        <v>6</v>
      </c>
      <c r="N45" s="12">
        <f t="shared" si="7"/>
        <v>6</v>
      </c>
      <c r="O45" s="12">
        <f t="shared" si="8"/>
        <v>6</v>
      </c>
      <c r="P45" s="20">
        <f t="shared" si="9"/>
        <v>6</v>
      </c>
      <c r="Q45" s="12">
        <f t="shared" si="10"/>
        <v>5</v>
      </c>
      <c r="R45" s="20">
        <f t="shared" si="11"/>
        <v>5</v>
      </c>
      <c r="S45" s="12">
        <f t="shared" si="12"/>
        <v>5</v>
      </c>
      <c r="T45" s="20">
        <f t="shared" si="13"/>
        <v>5</v>
      </c>
      <c r="U45" s="12">
        <f t="shared" si="14"/>
        <v>5</v>
      </c>
      <c r="V45" s="20">
        <f t="shared" si="15"/>
        <v>5</v>
      </c>
      <c r="W45" s="12">
        <f t="shared" si="16"/>
        <v>4</v>
      </c>
      <c r="X45" s="12">
        <f t="shared" si="17"/>
        <v>4</v>
      </c>
      <c r="Y45" s="12">
        <f t="shared" si="18"/>
        <v>4</v>
      </c>
      <c r="Z45" s="12">
        <f t="shared" si="19"/>
        <v>4</v>
      </c>
      <c r="AA45" s="12">
        <f t="shared" si="20"/>
        <v>4</v>
      </c>
      <c r="AB45" s="20">
        <f t="shared" si="21"/>
        <v>4</v>
      </c>
      <c r="AC45" s="12">
        <f t="shared" si="22"/>
        <v>4</v>
      </c>
      <c r="AD45" s="12">
        <f t="shared" si="23"/>
        <v>3</v>
      </c>
      <c r="AE45" s="12">
        <f t="shared" si="24"/>
        <v>3</v>
      </c>
      <c r="AF45" s="12">
        <f t="shared" si="25"/>
        <v>3</v>
      </c>
      <c r="AG45" s="20">
        <f t="shared" si="26"/>
        <v>3</v>
      </c>
      <c r="AH45" s="20">
        <f t="shared" si="27"/>
        <v>3</v>
      </c>
      <c r="AI45" s="12">
        <f t="shared" si="28"/>
        <v>3</v>
      </c>
      <c r="AJ45" s="12">
        <f t="shared" si="29"/>
        <v>3</v>
      </c>
      <c r="AK45" s="12">
        <f t="shared" si="30"/>
        <v>3</v>
      </c>
      <c r="AL45" s="12">
        <f t="shared" si="31"/>
        <v>3</v>
      </c>
      <c r="AM45" s="20">
        <f t="shared" si="32"/>
        <v>2</v>
      </c>
      <c r="AN45" s="12">
        <f t="shared" si="33"/>
        <v>2</v>
      </c>
      <c r="AO45" s="20">
        <f t="shared" si="34"/>
        <v>2</v>
      </c>
      <c r="AP45" s="12">
        <f t="shared" si="35"/>
        <v>2</v>
      </c>
      <c r="AQ45" s="20">
        <f t="shared" si="36"/>
        <v>2</v>
      </c>
      <c r="AR45" s="12">
        <f t="shared" si="37"/>
        <v>2</v>
      </c>
      <c r="AS45" s="12">
        <f t="shared" ref="AS45:AS59" si="38">IF($A45-$A$44&lt;=12,2,IF($A45-$A$44&lt;=18,3,IF($A45-$A$44&lt;=24,4,IF($A45-$A$44&lt;=30,5,IF($A45-$A$44&lt;=36,6,IF($A45-$A$44&lt;=42,7,IF($A45-$A$44&lt;=48,8,IF($A45-$A$44&lt;=54,9,IF($A45-$A$44&lt;=60,10,IF($A45-$A$44&lt;=66,11,IF($A45-$A$44&lt;=72,12)))))))))))</f>
        <v>2</v>
      </c>
      <c r="AT45" s="19" t="str">
        <f>B45</f>
        <v>矮岭路口</v>
      </c>
      <c r="AU45" s="19"/>
      <c r="AV45" s="19"/>
      <c r="AW45" s="19"/>
      <c r="AX45" s="19"/>
      <c r="AY45" s="19"/>
      <c r="AZ45" s="19"/>
      <c r="BA45" s="19"/>
      <c r="BB45" s="19"/>
      <c r="BC45" s="19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</row>
    <row r="46" customHeight="1" spans="1:48">
      <c r="A46" s="15">
        <v>40.5</v>
      </c>
      <c r="B46" s="11" t="s">
        <v>46</v>
      </c>
      <c r="C46" s="12">
        <f>IF($A46-$A$2&lt;=12,2,IF($A46-$A$2&lt;=18,3,IF($A46-$A$2&lt;=24,4,IF($A46-$A$2&lt;=30,5,IF($A46-$A$2&lt;=36,6,IF($A46-$A$2&lt;=42,7,IF($A46-$A$2&lt;=48,8,IF($A46-$A$2&lt;=54,9,IF($A46-$A$2&lt;=60,10,IF($A46-$A$2&lt;=66,11,IF($A46-$A$2&lt;=72,12)))))))))))</f>
        <v>7</v>
      </c>
      <c r="D46" s="12">
        <f>IF($A46-$A$3&lt;=12,2,IF($A46-$A$3&lt;=18,3,IF($A46-$A$3&lt;=24,4,IF($A46-$A$3&lt;=30,5,IF($A46-$A$3&lt;=36,6,IF($A46-$A$3&lt;=42,7,IF($A46-$A$3&lt;=48,8,IF($A46-$A$3&lt;=54,9,IF($A46-$A$3&lt;=60,10,IF($A46-$A$3&lt;=66,11,IF($A46-$A$3&lt;=72,12)))))))))))</f>
        <v>7</v>
      </c>
      <c r="E46" s="12">
        <f>IF($A46-$A$4&lt;=12,2,IF($A46-$A$4&lt;=18,3,IF($A46-$A$4&lt;=24,4,IF($A46-$A$4&lt;=30,5,IF($A46-$A$4&lt;=36,6,IF($A46-$A$4&lt;=42,7,IF($A46-$A$4&lt;=48,8,IF($A46-$A$4&lt;=54,9,IF($A46-$A$4&lt;=60,10,IF($A46-$A$4&lt;=66,11,IF($A46-$A$4&lt;=72,12)))))))))))</f>
        <v>7</v>
      </c>
      <c r="F46" s="12">
        <f>IF($A46-$A$5&lt;=12,2,IF($A46-$A$5&lt;=18,3,IF($A46-$A$5&lt;=24,4,IF($A46-$A$5&lt;=30,5,IF($A46-$A$5&lt;=36,6,IF($A46-$A$5&lt;=42,7,IF($A46-$A$5&lt;=48,8,IF($A46-$A$5&lt;=54,9,IF($A46-$A$5&lt;=60,10,IF($A46-$A$5&lt;=66,11,IF($A46-$A$5&lt;=72,12)))))))))))</f>
        <v>7</v>
      </c>
      <c r="G46" s="12">
        <f t="shared" si="0"/>
        <v>7</v>
      </c>
      <c r="H46" s="12">
        <f t="shared" si="1"/>
        <v>7</v>
      </c>
      <c r="I46" s="12">
        <f t="shared" si="2"/>
        <v>7</v>
      </c>
      <c r="J46" s="20">
        <f t="shared" si="3"/>
        <v>7</v>
      </c>
      <c r="K46" s="12">
        <f t="shared" si="4"/>
        <v>7</v>
      </c>
      <c r="L46" s="20">
        <f t="shared" si="5"/>
        <v>6</v>
      </c>
      <c r="M46" s="12">
        <f t="shared" si="6"/>
        <v>6</v>
      </c>
      <c r="N46" s="12">
        <f t="shared" si="7"/>
        <v>6</v>
      </c>
      <c r="O46" s="12">
        <f t="shared" si="8"/>
        <v>6</v>
      </c>
      <c r="P46" s="20">
        <f t="shared" si="9"/>
        <v>6</v>
      </c>
      <c r="Q46" s="12">
        <f t="shared" si="10"/>
        <v>6</v>
      </c>
      <c r="R46" s="20">
        <f t="shared" si="11"/>
        <v>6</v>
      </c>
      <c r="S46" s="12">
        <f t="shared" si="12"/>
        <v>6</v>
      </c>
      <c r="T46" s="20">
        <f t="shared" si="13"/>
        <v>5</v>
      </c>
      <c r="U46" s="12">
        <f t="shared" si="14"/>
        <v>5</v>
      </c>
      <c r="V46" s="20">
        <f t="shared" si="15"/>
        <v>5</v>
      </c>
      <c r="W46" s="12">
        <f t="shared" si="16"/>
        <v>5</v>
      </c>
      <c r="X46" s="12">
        <f t="shared" si="17"/>
        <v>5</v>
      </c>
      <c r="Y46" s="12">
        <f t="shared" si="18"/>
        <v>5</v>
      </c>
      <c r="Z46" s="12">
        <f t="shared" si="19"/>
        <v>5</v>
      </c>
      <c r="AA46" s="12">
        <f t="shared" si="20"/>
        <v>4</v>
      </c>
      <c r="AB46" s="20">
        <f t="shared" si="21"/>
        <v>4</v>
      </c>
      <c r="AC46" s="12">
        <f t="shared" si="22"/>
        <v>4</v>
      </c>
      <c r="AD46" s="12">
        <f t="shared" si="23"/>
        <v>4</v>
      </c>
      <c r="AE46" s="12">
        <f t="shared" si="24"/>
        <v>4</v>
      </c>
      <c r="AF46" s="12">
        <f t="shared" si="25"/>
        <v>4</v>
      </c>
      <c r="AG46" s="20">
        <f t="shared" si="26"/>
        <v>4</v>
      </c>
      <c r="AH46" s="20">
        <f t="shared" si="27"/>
        <v>4</v>
      </c>
      <c r="AI46" s="12">
        <f t="shared" si="28"/>
        <v>4</v>
      </c>
      <c r="AJ46" s="12">
        <f t="shared" si="29"/>
        <v>3</v>
      </c>
      <c r="AK46" s="12">
        <f t="shared" si="30"/>
        <v>3</v>
      </c>
      <c r="AL46" s="12">
        <f t="shared" si="31"/>
        <v>3</v>
      </c>
      <c r="AM46" s="20">
        <f t="shared" si="32"/>
        <v>3</v>
      </c>
      <c r="AN46" s="12">
        <f t="shared" si="33"/>
        <v>3</v>
      </c>
      <c r="AO46" s="20">
        <f t="shared" si="34"/>
        <v>3</v>
      </c>
      <c r="AP46" s="12">
        <f t="shared" si="35"/>
        <v>3</v>
      </c>
      <c r="AQ46" s="20">
        <f t="shared" si="36"/>
        <v>2</v>
      </c>
      <c r="AR46" s="12">
        <f t="shared" si="37"/>
        <v>2</v>
      </c>
      <c r="AS46" s="12">
        <f t="shared" si="38"/>
        <v>2</v>
      </c>
      <c r="AT46" s="12">
        <f t="shared" ref="AT46:AT59" si="39">IF($A46-$A$45&lt;=12,2,IF($A46-$A$45&lt;=18,3,IF($A46-$A$45&lt;=24,4,IF($A46-$A$45&lt;=30,5,IF($A46-$A$45&lt;=36,6,IF($A46-$A$45&lt;=42,7,IF($A46-$A$45&lt;=48,8,IF($A46-$A$45&lt;=54,9,IF($A46-$A$45&lt;=60,10,IF($A46-$A$45&lt;=66,11,IF($A46-$A$45&lt;=72,12)))))))))))</f>
        <v>2</v>
      </c>
      <c r="AU46" s="19" t="str">
        <f>B46</f>
        <v>美创智谷</v>
      </c>
      <c r="AV46" s="19"/>
    </row>
    <row r="47" customHeight="1" spans="1:49">
      <c r="A47" s="15">
        <v>43.1</v>
      </c>
      <c r="B47" s="11" t="s">
        <v>47</v>
      </c>
      <c r="C47" s="12">
        <f>IF($A47-$A$2&lt;=12,2,IF($A47-$A$2&lt;=18,3,IF($A47-$A$2&lt;=24,4,IF($A47-$A$2&lt;=30,5,IF($A47-$A$2&lt;=36,6,IF($A47-$A$2&lt;=42,7,IF($A47-$A$2&lt;=48,8,IF($A47-$A$2&lt;=54,9,IF($A47-$A$2&lt;=60,10,IF($A47-$A$2&lt;=66,11,IF($A47-$A$2&lt;=72,12)))))))))))</f>
        <v>8</v>
      </c>
      <c r="D47" s="12">
        <f>IF($A47-$A$3&lt;=12,2,IF($A47-$A$3&lt;=18,3,IF($A47-$A$3&lt;=24,4,IF($A47-$A$3&lt;=30,5,IF($A47-$A$3&lt;=36,6,IF($A47-$A$3&lt;=42,7,IF($A47-$A$3&lt;=48,8,IF($A47-$A$3&lt;=54,9,IF($A47-$A$3&lt;=60,10,IF($A47-$A$3&lt;=66,11,IF($A47-$A$3&lt;=72,12)))))))))))</f>
        <v>8</v>
      </c>
      <c r="E47" s="12">
        <f>IF($A47-$A$4&lt;=12,2,IF($A47-$A$4&lt;=18,3,IF($A47-$A$4&lt;=24,4,IF($A47-$A$4&lt;=30,5,IF($A47-$A$4&lt;=36,6,IF($A47-$A$4&lt;=42,7,IF($A47-$A$4&lt;=48,8,IF($A47-$A$4&lt;=54,9,IF($A47-$A$4&lt;=60,10,IF($A47-$A$4&lt;=66,11,IF($A47-$A$4&lt;=72,12)))))))))))</f>
        <v>7</v>
      </c>
      <c r="F47" s="12">
        <f>IF($A47-$A$5&lt;=12,2,IF($A47-$A$5&lt;=18,3,IF($A47-$A$5&lt;=24,4,IF($A47-$A$5&lt;=30,5,IF($A47-$A$5&lt;=36,6,IF($A47-$A$5&lt;=42,7,IF($A47-$A$5&lt;=48,8,IF($A47-$A$5&lt;=54,9,IF($A47-$A$5&lt;=60,10,IF($A47-$A$5&lt;=66,11,IF($A47-$A$5&lt;=72,12)))))))))))</f>
        <v>7</v>
      </c>
      <c r="G47" s="12">
        <f t="shared" si="0"/>
        <v>7</v>
      </c>
      <c r="H47" s="12">
        <f t="shared" si="1"/>
        <v>7</v>
      </c>
      <c r="I47" s="12">
        <f t="shared" si="2"/>
        <v>7</v>
      </c>
      <c r="J47" s="20">
        <f t="shared" si="3"/>
        <v>7</v>
      </c>
      <c r="K47" s="12">
        <f t="shared" si="4"/>
        <v>7</v>
      </c>
      <c r="L47" s="20">
        <f t="shared" si="5"/>
        <v>7</v>
      </c>
      <c r="M47" s="12">
        <f t="shared" si="6"/>
        <v>7</v>
      </c>
      <c r="N47" s="12">
        <f t="shared" si="7"/>
        <v>7</v>
      </c>
      <c r="O47" s="12">
        <f t="shared" si="8"/>
        <v>7</v>
      </c>
      <c r="P47" s="20">
        <f t="shared" si="9"/>
        <v>6</v>
      </c>
      <c r="Q47" s="12">
        <f t="shared" si="10"/>
        <v>6</v>
      </c>
      <c r="R47" s="20">
        <f t="shared" si="11"/>
        <v>6</v>
      </c>
      <c r="S47" s="12">
        <f t="shared" si="12"/>
        <v>6</v>
      </c>
      <c r="T47" s="20">
        <f t="shared" si="13"/>
        <v>6</v>
      </c>
      <c r="U47" s="12">
        <f t="shared" si="14"/>
        <v>6</v>
      </c>
      <c r="V47" s="20">
        <f t="shared" si="15"/>
        <v>6</v>
      </c>
      <c r="W47" s="12">
        <f t="shared" si="16"/>
        <v>5</v>
      </c>
      <c r="X47" s="12">
        <f t="shared" si="17"/>
        <v>5</v>
      </c>
      <c r="Y47" s="12">
        <f t="shared" si="18"/>
        <v>5</v>
      </c>
      <c r="Z47" s="12">
        <f t="shared" si="19"/>
        <v>5</v>
      </c>
      <c r="AA47" s="12">
        <f t="shared" si="20"/>
        <v>5</v>
      </c>
      <c r="AB47" s="20">
        <f t="shared" si="21"/>
        <v>5</v>
      </c>
      <c r="AC47" s="12">
        <f t="shared" si="22"/>
        <v>5</v>
      </c>
      <c r="AD47" s="12">
        <f t="shared" si="23"/>
        <v>4</v>
      </c>
      <c r="AE47" s="12">
        <f t="shared" si="24"/>
        <v>4</v>
      </c>
      <c r="AF47" s="12">
        <f t="shared" si="25"/>
        <v>4</v>
      </c>
      <c r="AG47" s="20">
        <f t="shared" si="26"/>
        <v>4</v>
      </c>
      <c r="AH47" s="20">
        <f t="shared" si="27"/>
        <v>4</v>
      </c>
      <c r="AI47" s="12">
        <f t="shared" si="28"/>
        <v>4</v>
      </c>
      <c r="AJ47" s="12">
        <f t="shared" si="29"/>
        <v>4</v>
      </c>
      <c r="AK47" s="12">
        <f t="shared" si="30"/>
        <v>4</v>
      </c>
      <c r="AL47" s="12">
        <f t="shared" si="31"/>
        <v>4</v>
      </c>
      <c r="AM47" s="20">
        <f t="shared" si="32"/>
        <v>3</v>
      </c>
      <c r="AN47" s="12">
        <f t="shared" si="33"/>
        <v>3</v>
      </c>
      <c r="AO47" s="20">
        <f t="shared" si="34"/>
        <v>3</v>
      </c>
      <c r="AP47" s="12">
        <f t="shared" si="35"/>
        <v>3</v>
      </c>
      <c r="AQ47" s="20">
        <f t="shared" si="36"/>
        <v>2</v>
      </c>
      <c r="AR47" s="12">
        <f t="shared" si="37"/>
        <v>2</v>
      </c>
      <c r="AS47" s="12">
        <f t="shared" si="38"/>
        <v>2</v>
      </c>
      <c r="AT47" s="12">
        <f t="shared" si="39"/>
        <v>2</v>
      </c>
      <c r="AU47" s="12">
        <f t="shared" ref="AU47:AU59" si="40">IF($A47-$A$46&lt;=12,2,IF($A47-$A$46&lt;=18,3,IF($A47-$A$46&lt;=24,4,IF($A47-$A$46&lt;=30,5,IF($A47-$A$46&lt;=36,6,IF($A47-$A$46&lt;=42,7,IF($A47-$A$46&lt;=48,8,IF($A47-$A$46&lt;=54,9,IF($A47-$A$46&lt;=60,10,IF($A47-$A$46&lt;=66,11,IF($A47-$A$46&lt;=72,12)))))))))))</f>
        <v>2</v>
      </c>
      <c r="AV47" s="19" t="str">
        <f>B47</f>
        <v>马溜岭</v>
      </c>
      <c r="AW47" s="19"/>
    </row>
    <row r="48" customHeight="1" spans="1:50">
      <c r="A48" s="15">
        <v>44.9</v>
      </c>
      <c r="B48" s="11" t="s">
        <v>48</v>
      </c>
      <c r="C48" s="12">
        <f>IF($A48-$A$2&lt;=12,2,IF($A48-$A$2&lt;=18,3,IF($A48-$A$2&lt;=24,4,IF($A48-$A$2&lt;=30,5,IF($A48-$A$2&lt;=36,6,IF($A48-$A$2&lt;=42,7,IF($A48-$A$2&lt;=48,8,IF($A48-$A$2&lt;=54,9,IF($A48-$A$2&lt;=60,10,IF($A48-$A$2&lt;=66,11,IF($A48-$A$2&lt;=72,12)))))))))))</f>
        <v>8</v>
      </c>
      <c r="D48" s="12">
        <f>IF($A48-$A$3&lt;=12,2,IF($A48-$A$3&lt;=18,3,IF($A48-$A$3&lt;=24,4,IF($A48-$A$3&lt;=30,5,IF($A48-$A$3&lt;=36,6,IF($A48-$A$3&lt;=42,7,IF($A48-$A$3&lt;=48,8,IF($A48-$A$3&lt;=54,9,IF($A48-$A$3&lt;=60,10,IF($A48-$A$3&lt;=66,11,IF($A48-$A$3&lt;=72,12)))))))))))</f>
        <v>8</v>
      </c>
      <c r="E48" s="12">
        <f>IF($A48-$A$4&lt;=12,2,IF($A48-$A$4&lt;=18,3,IF($A48-$A$4&lt;=24,4,IF($A48-$A$4&lt;=30,5,IF($A48-$A$4&lt;=36,6,IF($A48-$A$4&lt;=42,7,IF($A48-$A$4&lt;=48,8,IF($A48-$A$4&lt;=54,9,IF($A48-$A$4&lt;=60,10,IF($A48-$A$4&lt;=66,11,IF($A48-$A$4&lt;=72,12)))))))))))</f>
        <v>8</v>
      </c>
      <c r="F48" s="12">
        <f>IF($A48-$A$5&lt;=12,2,IF($A48-$A$5&lt;=18,3,IF($A48-$A$5&lt;=24,4,IF($A48-$A$5&lt;=30,5,IF($A48-$A$5&lt;=36,6,IF($A48-$A$5&lt;=42,7,IF($A48-$A$5&lt;=48,8,IF($A48-$A$5&lt;=54,9,IF($A48-$A$5&lt;=60,10,IF($A48-$A$5&lt;=66,11,IF($A48-$A$5&lt;=72,12)))))))))))</f>
        <v>8</v>
      </c>
      <c r="G48" s="12">
        <f t="shared" si="0"/>
        <v>8</v>
      </c>
      <c r="H48" s="12">
        <f t="shared" si="1"/>
        <v>7</v>
      </c>
      <c r="I48" s="12">
        <f t="shared" si="2"/>
        <v>7</v>
      </c>
      <c r="J48" s="20">
        <f t="shared" si="3"/>
        <v>7</v>
      </c>
      <c r="K48" s="12">
        <f t="shared" si="4"/>
        <v>7</v>
      </c>
      <c r="L48" s="20">
        <f t="shared" si="5"/>
        <v>7</v>
      </c>
      <c r="M48" s="12">
        <f t="shared" si="6"/>
        <v>7</v>
      </c>
      <c r="N48" s="12">
        <f t="shared" si="7"/>
        <v>7</v>
      </c>
      <c r="O48" s="12">
        <f t="shared" si="8"/>
        <v>7</v>
      </c>
      <c r="P48" s="20">
        <f t="shared" si="9"/>
        <v>7</v>
      </c>
      <c r="Q48" s="12">
        <f t="shared" si="10"/>
        <v>7</v>
      </c>
      <c r="R48" s="20">
        <f t="shared" si="11"/>
        <v>6</v>
      </c>
      <c r="S48" s="12">
        <f t="shared" si="12"/>
        <v>6</v>
      </c>
      <c r="T48" s="20">
        <f t="shared" si="13"/>
        <v>6</v>
      </c>
      <c r="U48" s="12">
        <f t="shared" si="14"/>
        <v>6</v>
      </c>
      <c r="V48" s="20">
        <f t="shared" si="15"/>
        <v>6</v>
      </c>
      <c r="W48" s="12">
        <f t="shared" si="16"/>
        <v>6</v>
      </c>
      <c r="X48" s="12">
        <f t="shared" si="17"/>
        <v>6</v>
      </c>
      <c r="Y48" s="12">
        <f t="shared" si="18"/>
        <v>5</v>
      </c>
      <c r="Z48" s="12">
        <f t="shared" si="19"/>
        <v>5</v>
      </c>
      <c r="AA48" s="12">
        <f t="shared" si="20"/>
        <v>5</v>
      </c>
      <c r="AB48" s="20">
        <f t="shared" si="21"/>
        <v>5</v>
      </c>
      <c r="AC48" s="12">
        <f t="shared" si="22"/>
        <v>5</v>
      </c>
      <c r="AD48" s="12">
        <f t="shared" si="23"/>
        <v>5</v>
      </c>
      <c r="AE48" s="12">
        <f t="shared" si="24"/>
        <v>5</v>
      </c>
      <c r="AF48" s="12">
        <f t="shared" si="25"/>
        <v>5</v>
      </c>
      <c r="AG48" s="20">
        <f t="shared" si="26"/>
        <v>5</v>
      </c>
      <c r="AH48" s="20">
        <f t="shared" si="27"/>
        <v>4</v>
      </c>
      <c r="AI48" s="12">
        <f t="shared" si="28"/>
        <v>4</v>
      </c>
      <c r="AJ48" s="12">
        <f t="shared" si="29"/>
        <v>4</v>
      </c>
      <c r="AK48" s="12">
        <f t="shared" si="30"/>
        <v>4</v>
      </c>
      <c r="AL48" s="12">
        <f t="shared" si="31"/>
        <v>4</v>
      </c>
      <c r="AM48" s="20">
        <f t="shared" si="32"/>
        <v>4</v>
      </c>
      <c r="AN48" s="12">
        <f t="shared" si="33"/>
        <v>4</v>
      </c>
      <c r="AO48" s="20">
        <f t="shared" si="34"/>
        <v>3</v>
      </c>
      <c r="AP48" s="12">
        <f t="shared" si="35"/>
        <v>3</v>
      </c>
      <c r="AQ48" s="20">
        <f t="shared" si="36"/>
        <v>2</v>
      </c>
      <c r="AR48" s="12">
        <f t="shared" si="37"/>
        <v>2</v>
      </c>
      <c r="AS48" s="12">
        <f t="shared" si="38"/>
        <v>2</v>
      </c>
      <c r="AT48" s="12">
        <f t="shared" si="39"/>
        <v>2</v>
      </c>
      <c r="AU48" s="12">
        <f t="shared" si="40"/>
        <v>2</v>
      </c>
      <c r="AV48" s="12">
        <f t="shared" ref="AV48:AV59" si="41">IF($A48-$A$47&lt;=12,2,IF($A48-$A$47&lt;=18,3,IF($A48-$A$47&lt;=24,4,IF($A48-$A$47&lt;=30,5,IF($A48-$A$47&lt;=36,6,IF($A48-$A$47&lt;=42,7,IF($A48-$A$47&lt;=48,8,IF($A48-$A$47&lt;=54,9,IF($A48-$A$47&lt;=60,10,IF($A48-$A$47&lt;=66,11,IF($A48-$A$47&lt;=72,12)))))))))))</f>
        <v>2</v>
      </c>
      <c r="AW48" s="19" t="str">
        <f>B48</f>
        <v>惠阳一中高中部（古屋派出所）</v>
      </c>
      <c r="AX48" s="19"/>
    </row>
    <row r="49" customHeight="1" spans="1:51">
      <c r="A49" s="15">
        <v>46.4</v>
      </c>
      <c r="B49" s="11" t="s">
        <v>49</v>
      </c>
      <c r="C49" s="12">
        <f>IF($A49-$A$2&lt;=12,2,IF($A49-$A$2&lt;=18,3,IF($A49-$A$2&lt;=24,4,IF($A49-$A$2&lt;=30,5,IF($A49-$A$2&lt;=36,6,IF($A49-$A$2&lt;=42,7,IF($A49-$A$2&lt;=48,8,IF($A49-$A$2&lt;=54,9,IF($A49-$A$2&lt;=60,10,IF($A49-$A$2&lt;=66,11,IF($A49-$A$2&lt;=72,12)))))))))))</f>
        <v>8</v>
      </c>
      <c r="D49" s="12">
        <f>IF($A49-$A$3&lt;=12,2,IF($A49-$A$3&lt;=18,3,IF($A49-$A$3&lt;=24,4,IF($A49-$A$3&lt;=30,5,IF($A49-$A$3&lt;=36,6,IF($A49-$A$3&lt;=42,7,IF($A49-$A$3&lt;=48,8,IF($A49-$A$3&lt;=54,9,IF($A49-$A$3&lt;=60,10,IF($A49-$A$3&lt;=66,11,IF($A49-$A$3&lt;=72,12)))))))))))</f>
        <v>8</v>
      </c>
      <c r="E49" s="12">
        <f>IF($A49-$A$4&lt;=12,2,IF($A49-$A$4&lt;=18,3,IF($A49-$A$4&lt;=24,4,IF($A49-$A$4&lt;=30,5,IF($A49-$A$4&lt;=36,6,IF($A49-$A$4&lt;=42,7,IF($A49-$A$4&lt;=48,8,IF($A49-$A$4&lt;=54,9,IF($A49-$A$4&lt;=60,10,IF($A49-$A$4&lt;=66,11,IF($A49-$A$4&lt;=72,12)))))))))))</f>
        <v>8</v>
      </c>
      <c r="F49" s="12">
        <f>IF($A49-$A$5&lt;=12,2,IF($A49-$A$5&lt;=18,3,IF($A49-$A$5&lt;=24,4,IF($A49-$A$5&lt;=30,5,IF($A49-$A$5&lt;=36,6,IF($A49-$A$5&lt;=42,7,IF($A49-$A$5&lt;=48,8,IF($A49-$A$5&lt;=54,9,IF($A49-$A$5&lt;=60,10,IF($A49-$A$5&lt;=66,11,IF($A49-$A$5&lt;=72,12)))))))))))</f>
        <v>8</v>
      </c>
      <c r="G49" s="12">
        <f t="shared" si="0"/>
        <v>8</v>
      </c>
      <c r="H49" s="12">
        <f t="shared" si="1"/>
        <v>8</v>
      </c>
      <c r="I49" s="12">
        <f t="shared" si="2"/>
        <v>8</v>
      </c>
      <c r="J49" s="20">
        <f t="shared" si="3"/>
        <v>8</v>
      </c>
      <c r="K49" s="12">
        <f t="shared" si="4"/>
        <v>8</v>
      </c>
      <c r="L49" s="20">
        <f t="shared" si="5"/>
        <v>7</v>
      </c>
      <c r="M49" s="12">
        <f t="shared" si="6"/>
        <v>7</v>
      </c>
      <c r="N49" s="12">
        <f t="shared" si="7"/>
        <v>7</v>
      </c>
      <c r="O49" s="12">
        <f t="shared" si="8"/>
        <v>7</v>
      </c>
      <c r="P49" s="20">
        <f t="shared" si="9"/>
        <v>7</v>
      </c>
      <c r="Q49" s="12">
        <f t="shared" si="10"/>
        <v>7</v>
      </c>
      <c r="R49" s="20">
        <f t="shared" si="11"/>
        <v>7</v>
      </c>
      <c r="S49" s="12">
        <f t="shared" si="12"/>
        <v>6</v>
      </c>
      <c r="T49" s="20">
        <f t="shared" si="13"/>
        <v>6</v>
      </c>
      <c r="U49" s="12">
        <f t="shared" si="14"/>
        <v>6</v>
      </c>
      <c r="V49" s="20">
        <f t="shared" si="15"/>
        <v>6</v>
      </c>
      <c r="W49" s="12">
        <f t="shared" si="16"/>
        <v>6</v>
      </c>
      <c r="X49" s="12">
        <f t="shared" si="17"/>
        <v>6</v>
      </c>
      <c r="Y49" s="12">
        <f t="shared" si="18"/>
        <v>6</v>
      </c>
      <c r="Z49" s="12">
        <f t="shared" si="19"/>
        <v>6</v>
      </c>
      <c r="AA49" s="12">
        <f t="shared" si="20"/>
        <v>5</v>
      </c>
      <c r="AB49" s="20">
        <f t="shared" si="21"/>
        <v>5</v>
      </c>
      <c r="AC49" s="12">
        <f t="shared" si="22"/>
        <v>5</v>
      </c>
      <c r="AD49" s="12">
        <f t="shared" si="23"/>
        <v>5</v>
      </c>
      <c r="AE49" s="12">
        <f t="shared" si="24"/>
        <v>5</v>
      </c>
      <c r="AF49" s="12">
        <f t="shared" si="25"/>
        <v>5</v>
      </c>
      <c r="AG49" s="20">
        <f t="shared" si="26"/>
        <v>5</v>
      </c>
      <c r="AH49" s="20">
        <f t="shared" si="27"/>
        <v>5</v>
      </c>
      <c r="AI49" s="12">
        <f t="shared" si="28"/>
        <v>5</v>
      </c>
      <c r="AJ49" s="12">
        <f t="shared" si="29"/>
        <v>4</v>
      </c>
      <c r="AK49" s="12">
        <f t="shared" si="30"/>
        <v>4</v>
      </c>
      <c r="AL49" s="12">
        <f t="shared" si="31"/>
        <v>4</v>
      </c>
      <c r="AM49" s="20">
        <f t="shared" si="32"/>
        <v>4</v>
      </c>
      <c r="AN49" s="12">
        <f t="shared" si="33"/>
        <v>4</v>
      </c>
      <c r="AO49" s="20">
        <f t="shared" si="34"/>
        <v>4</v>
      </c>
      <c r="AP49" s="12">
        <f t="shared" si="35"/>
        <v>4</v>
      </c>
      <c r="AQ49" s="20">
        <f t="shared" si="36"/>
        <v>3</v>
      </c>
      <c r="AR49" s="12">
        <f t="shared" si="37"/>
        <v>2</v>
      </c>
      <c r="AS49" s="12">
        <f t="shared" si="38"/>
        <v>2</v>
      </c>
      <c r="AT49" s="12">
        <f t="shared" si="39"/>
        <v>2</v>
      </c>
      <c r="AU49" s="12">
        <f t="shared" si="40"/>
        <v>2</v>
      </c>
      <c r="AV49" s="12">
        <f t="shared" si="41"/>
        <v>2</v>
      </c>
      <c r="AW49" s="12">
        <f t="shared" ref="AW49:AW59" si="42">IF($A49-$A$48&lt;=12,2,IF($A49-$A$48&lt;=18,3,IF($A49-$A$48&lt;=24,4,IF($A49-$A$48&lt;=30,5,IF($A49-$A$48&lt;=36,6,IF($A49-$A$48&lt;=42,7,IF($A49-$A$48&lt;=48,8,IF($A49-$A$48&lt;=54,9,IF($A49-$A$48&lt;=60,10,IF($A49-$A$48&lt;=66,11,IF($A49-$A$48&lt;=72,12)))))))))))</f>
        <v>2</v>
      </c>
      <c r="AX49" s="19" t="str">
        <f>B49</f>
        <v>古屋市场</v>
      </c>
      <c r="AY49" s="19"/>
    </row>
    <row r="50" customHeight="1" spans="1:52">
      <c r="A50" s="15">
        <v>47.1</v>
      </c>
      <c r="B50" s="11" t="s">
        <v>50</v>
      </c>
      <c r="C50" s="12">
        <f>IF($A50-$A$2&lt;=12,2,IF($A50-$A$2&lt;=18,3,IF($A50-$A$2&lt;=24,4,IF($A50-$A$2&lt;=30,5,IF($A50-$A$2&lt;=36,6,IF($A50-$A$2&lt;=42,7,IF($A50-$A$2&lt;=48,8,IF($A50-$A$2&lt;=54,9,IF($A50-$A$2&lt;=60,10,IF($A50-$A$2&lt;=66,11,IF($A50-$A$2&lt;=72,12)))))))))))</f>
        <v>8</v>
      </c>
      <c r="D50" s="12">
        <f>IF($A50-$A$3&lt;=12,2,IF($A50-$A$3&lt;=18,3,IF($A50-$A$3&lt;=24,4,IF($A50-$A$3&lt;=30,5,IF($A50-$A$3&lt;=36,6,IF($A50-$A$3&lt;=42,7,IF($A50-$A$3&lt;=48,8,IF($A50-$A$3&lt;=54,9,IF($A50-$A$3&lt;=60,10,IF($A50-$A$3&lt;=66,11,IF($A50-$A$3&lt;=72,12)))))))))))</f>
        <v>8</v>
      </c>
      <c r="E50" s="12">
        <f>IF($A50-$A$4&lt;=12,2,IF($A50-$A$4&lt;=18,3,IF($A50-$A$4&lt;=24,4,IF($A50-$A$4&lt;=30,5,IF($A50-$A$4&lt;=36,6,IF($A50-$A$4&lt;=42,7,IF($A50-$A$4&lt;=48,8,IF($A50-$A$4&lt;=54,9,IF($A50-$A$4&lt;=60,10,IF($A50-$A$4&lt;=66,11,IF($A50-$A$4&lt;=72,12)))))))))))</f>
        <v>8</v>
      </c>
      <c r="F50" s="12">
        <f>IF($A50-$A$5&lt;=12,2,IF($A50-$A$5&lt;=18,3,IF($A50-$A$5&lt;=24,4,IF($A50-$A$5&lt;=30,5,IF($A50-$A$5&lt;=36,6,IF($A50-$A$5&lt;=42,7,IF($A50-$A$5&lt;=48,8,IF($A50-$A$5&lt;=54,9,IF($A50-$A$5&lt;=60,10,IF($A50-$A$5&lt;=66,11,IF($A50-$A$5&lt;=72,12)))))))))))</f>
        <v>8</v>
      </c>
      <c r="G50" s="12">
        <f t="shared" si="0"/>
        <v>8</v>
      </c>
      <c r="H50" s="12">
        <f t="shared" si="1"/>
        <v>8</v>
      </c>
      <c r="I50" s="12">
        <f t="shared" si="2"/>
        <v>8</v>
      </c>
      <c r="J50" s="20">
        <f t="shared" si="3"/>
        <v>8</v>
      </c>
      <c r="K50" s="12">
        <f t="shared" si="4"/>
        <v>8</v>
      </c>
      <c r="L50" s="20">
        <f t="shared" si="5"/>
        <v>7</v>
      </c>
      <c r="M50" s="12">
        <f t="shared" si="6"/>
        <v>7</v>
      </c>
      <c r="N50" s="12">
        <f t="shared" si="7"/>
        <v>7</v>
      </c>
      <c r="O50" s="12">
        <f t="shared" si="8"/>
        <v>7</v>
      </c>
      <c r="P50" s="20">
        <f t="shared" si="9"/>
        <v>7</v>
      </c>
      <c r="Q50" s="12">
        <f t="shared" si="10"/>
        <v>7</v>
      </c>
      <c r="R50" s="20">
        <f t="shared" si="11"/>
        <v>7</v>
      </c>
      <c r="S50" s="12">
        <f t="shared" si="12"/>
        <v>7</v>
      </c>
      <c r="T50" s="20">
        <f t="shared" si="13"/>
        <v>6</v>
      </c>
      <c r="U50" s="12">
        <f t="shared" si="14"/>
        <v>6</v>
      </c>
      <c r="V50" s="20">
        <f t="shared" si="15"/>
        <v>6</v>
      </c>
      <c r="W50" s="12">
        <f t="shared" si="16"/>
        <v>6</v>
      </c>
      <c r="X50" s="12">
        <f t="shared" si="17"/>
        <v>6</v>
      </c>
      <c r="Y50" s="12">
        <f t="shared" si="18"/>
        <v>6</v>
      </c>
      <c r="Z50" s="12">
        <f t="shared" si="19"/>
        <v>6</v>
      </c>
      <c r="AA50" s="12">
        <f t="shared" si="20"/>
        <v>5</v>
      </c>
      <c r="AB50" s="20">
        <f t="shared" si="21"/>
        <v>5</v>
      </c>
      <c r="AC50" s="12">
        <f t="shared" si="22"/>
        <v>5</v>
      </c>
      <c r="AD50" s="12">
        <f t="shared" si="23"/>
        <v>5</v>
      </c>
      <c r="AE50" s="12">
        <f t="shared" si="24"/>
        <v>5</v>
      </c>
      <c r="AF50" s="12">
        <f t="shared" si="25"/>
        <v>5</v>
      </c>
      <c r="AG50" s="20">
        <f t="shared" si="26"/>
        <v>5</v>
      </c>
      <c r="AH50" s="20">
        <f t="shared" si="27"/>
        <v>5</v>
      </c>
      <c r="AI50" s="12">
        <f t="shared" si="28"/>
        <v>5</v>
      </c>
      <c r="AJ50" s="12">
        <f t="shared" si="29"/>
        <v>4</v>
      </c>
      <c r="AK50" s="12">
        <f t="shared" si="30"/>
        <v>4</v>
      </c>
      <c r="AL50" s="12">
        <f t="shared" si="31"/>
        <v>4</v>
      </c>
      <c r="AM50" s="20">
        <f t="shared" si="32"/>
        <v>4</v>
      </c>
      <c r="AN50" s="12">
        <f t="shared" si="33"/>
        <v>4</v>
      </c>
      <c r="AO50" s="20">
        <f t="shared" si="34"/>
        <v>4</v>
      </c>
      <c r="AP50" s="12">
        <f t="shared" si="35"/>
        <v>4</v>
      </c>
      <c r="AQ50" s="20">
        <f t="shared" si="36"/>
        <v>3</v>
      </c>
      <c r="AR50" s="12">
        <f t="shared" si="37"/>
        <v>2</v>
      </c>
      <c r="AS50" s="12">
        <f t="shared" si="38"/>
        <v>2</v>
      </c>
      <c r="AT50" s="12">
        <f t="shared" si="39"/>
        <v>2</v>
      </c>
      <c r="AU50" s="12">
        <f t="shared" si="40"/>
        <v>2</v>
      </c>
      <c r="AV50" s="12">
        <f t="shared" si="41"/>
        <v>2</v>
      </c>
      <c r="AW50" s="12">
        <f t="shared" si="42"/>
        <v>2</v>
      </c>
      <c r="AX50" s="12">
        <f t="shared" ref="AX50:AX59" si="43">IF($A50-$A$49&lt;=12,2,IF($A50-$A$49&lt;=18,3,IF($A50-$A$49&lt;=24,4,IF($A50-$A$49&lt;=30,5,IF($A50-$A$49&lt;=36,6,IF($A50-$A$49&lt;=42,7,IF($A50-$A$49&lt;=48,8,IF($A50-$A$49&lt;=54,9,IF($A50-$A$49&lt;=60,10,IF($A50-$A$49&lt;=66,11,IF($A50-$A$49&lt;=72,12)))))))))))</f>
        <v>2</v>
      </c>
      <c r="AY50" s="19" t="str">
        <f>B50</f>
        <v>东门桥</v>
      </c>
      <c r="AZ50" s="19"/>
    </row>
    <row r="51" customHeight="1" spans="1:53">
      <c r="A51" s="15">
        <v>47.6</v>
      </c>
      <c r="B51" s="11" t="s">
        <v>51</v>
      </c>
      <c r="C51" s="12">
        <f>IF($A51-$A$2&lt;=12,2,IF($A51-$A$2&lt;=18,3,IF($A51-$A$2&lt;=24,4,IF($A51-$A$2&lt;=30,5,IF($A51-$A$2&lt;=36,6,IF($A51-$A$2&lt;=42,7,IF($A51-$A$2&lt;=48,8,IF($A51-$A$2&lt;=54,9,IF($A51-$A$2&lt;=60,10,IF($A51-$A$2&lt;=66,11,IF($A51-$A$2&lt;=72,12)))))))))))</f>
        <v>8</v>
      </c>
      <c r="D51" s="12">
        <f>IF($A51-$A$3&lt;=12,2,IF($A51-$A$3&lt;=18,3,IF($A51-$A$3&lt;=24,4,IF($A51-$A$3&lt;=30,5,IF($A51-$A$3&lt;=36,6,IF($A51-$A$3&lt;=42,7,IF($A51-$A$3&lt;=48,8,IF($A51-$A$3&lt;=54,9,IF($A51-$A$3&lt;=60,10,IF($A51-$A$3&lt;=66,11,IF($A51-$A$3&lt;=72,12)))))))))))</f>
        <v>8</v>
      </c>
      <c r="E51" s="12">
        <f>IF($A51-$A$4&lt;=12,2,IF($A51-$A$4&lt;=18,3,IF($A51-$A$4&lt;=24,4,IF($A51-$A$4&lt;=30,5,IF($A51-$A$4&lt;=36,6,IF($A51-$A$4&lt;=42,7,IF($A51-$A$4&lt;=48,8,IF($A51-$A$4&lt;=54,9,IF($A51-$A$4&lt;=60,10,IF($A51-$A$4&lt;=66,11,IF($A51-$A$4&lt;=72,12)))))))))))</f>
        <v>8</v>
      </c>
      <c r="F51" s="12">
        <f>IF($A51-$A$5&lt;=12,2,IF($A51-$A$5&lt;=18,3,IF($A51-$A$5&lt;=24,4,IF($A51-$A$5&lt;=30,5,IF($A51-$A$5&lt;=36,6,IF($A51-$A$5&lt;=42,7,IF($A51-$A$5&lt;=48,8,IF($A51-$A$5&lt;=54,9,IF($A51-$A$5&lt;=60,10,IF($A51-$A$5&lt;=66,11,IF($A51-$A$5&lt;=72,12)))))))))))</f>
        <v>8</v>
      </c>
      <c r="G51" s="12">
        <f t="shared" si="0"/>
        <v>8</v>
      </c>
      <c r="H51" s="12">
        <f t="shared" si="1"/>
        <v>8</v>
      </c>
      <c r="I51" s="12">
        <f t="shared" si="2"/>
        <v>8</v>
      </c>
      <c r="J51" s="20">
        <f t="shared" si="3"/>
        <v>8</v>
      </c>
      <c r="K51" s="12">
        <f t="shared" si="4"/>
        <v>8</v>
      </c>
      <c r="L51" s="20">
        <f t="shared" si="5"/>
        <v>8</v>
      </c>
      <c r="M51" s="12">
        <f t="shared" si="6"/>
        <v>7</v>
      </c>
      <c r="N51" s="12">
        <f t="shared" si="7"/>
        <v>7</v>
      </c>
      <c r="O51" s="12">
        <f t="shared" si="8"/>
        <v>7</v>
      </c>
      <c r="P51" s="20">
        <f t="shared" si="9"/>
        <v>7</v>
      </c>
      <c r="Q51" s="12">
        <f t="shared" si="10"/>
        <v>7</v>
      </c>
      <c r="R51" s="20">
        <f t="shared" si="11"/>
        <v>7</v>
      </c>
      <c r="S51" s="12">
        <f t="shared" si="12"/>
        <v>7</v>
      </c>
      <c r="T51" s="20">
        <f t="shared" si="13"/>
        <v>7</v>
      </c>
      <c r="U51" s="12">
        <f t="shared" si="14"/>
        <v>6</v>
      </c>
      <c r="V51" s="20">
        <f t="shared" si="15"/>
        <v>6</v>
      </c>
      <c r="W51" s="12">
        <f t="shared" si="16"/>
        <v>6</v>
      </c>
      <c r="X51" s="12">
        <f t="shared" si="17"/>
        <v>6</v>
      </c>
      <c r="Y51" s="12">
        <f t="shared" si="18"/>
        <v>6</v>
      </c>
      <c r="Z51" s="12">
        <f t="shared" si="19"/>
        <v>6</v>
      </c>
      <c r="AA51" s="12">
        <f t="shared" si="20"/>
        <v>5</v>
      </c>
      <c r="AB51" s="20">
        <f t="shared" si="21"/>
        <v>5</v>
      </c>
      <c r="AC51" s="12">
        <f t="shared" si="22"/>
        <v>5</v>
      </c>
      <c r="AD51" s="12">
        <f t="shared" si="23"/>
        <v>5</v>
      </c>
      <c r="AE51" s="12">
        <f t="shared" si="24"/>
        <v>5</v>
      </c>
      <c r="AF51" s="12">
        <f t="shared" si="25"/>
        <v>5</v>
      </c>
      <c r="AG51" s="20">
        <f t="shared" si="26"/>
        <v>5</v>
      </c>
      <c r="AH51" s="20">
        <f t="shared" si="27"/>
        <v>5</v>
      </c>
      <c r="AI51" s="12">
        <f t="shared" si="28"/>
        <v>5</v>
      </c>
      <c r="AJ51" s="12">
        <f t="shared" si="29"/>
        <v>5</v>
      </c>
      <c r="AK51" s="12">
        <f t="shared" si="30"/>
        <v>4</v>
      </c>
      <c r="AL51" s="12">
        <f t="shared" si="31"/>
        <v>4</v>
      </c>
      <c r="AM51" s="20">
        <f t="shared" si="32"/>
        <v>4</v>
      </c>
      <c r="AN51" s="12">
        <f t="shared" si="33"/>
        <v>4</v>
      </c>
      <c r="AO51" s="20">
        <f t="shared" si="34"/>
        <v>4</v>
      </c>
      <c r="AP51" s="12">
        <f t="shared" si="35"/>
        <v>4</v>
      </c>
      <c r="AQ51" s="20">
        <f t="shared" si="36"/>
        <v>3</v>
      </c>
      <c r="AR51" s="12">
        <f t="shared" si="37"/>
        <v>3</v>
      </c>
      <c r="AS51" s="12">
        <f t="shared" si="38"/>
        <v>2</v>
      </c>
      <c r="AT51" s="12">
        <f t="shared" si="39"/>
        <v>2</v>
      </c>
      <c r="AU51" s="12">
        <f t="shared" si="40"/>
        <v>2</v>
      </c>
      <c r="AV51" s="12">
        <f t="shared" si="41"/>
        <v>2</v>
      </c>
      <c r="AW51" s="12">
        <f t="shared" si="42"/>
        <v>2</v>
      </c>
      <c r="AX51" s="12">
        <f t="shared" si="43"/>
        <v>2</v>
      </c>
      <c r="AY51" s="12">
        <f t="shared" ref="AY51:AY59" si="44">IF($A51-$A$50&lt;=12,2,IF($A51-$A$50&lt;=18,3,IF($A51-$A$50&lt;=24,4,IF($A51-$A$50&lt;=30,5,IF($A51-$A$50&lt;=36,6,IF($A51-$A$50&lt;=42,7,IF($A51-$A$50&lt;=48,8,IF($A51-$A$50&lt;=54,9,IF($A51-$A$50&lt;=60,10,IF($A51-$A$50&lt;=66,11,IF($A51-$A$50&lt;=72,12)))))))))))</f>
        <v>2</v>
      </c>
      <c r="AZ51" s="19" t="str">
        <f>B51</f>
        <v>竹贤学校</v>
      </c>
      <c r="BA51" s="19"/>
    </row>
    <row r="52" customHeight="1" spans="1:54">
      <c r="A52" s="15">
        <v>47.9</v>
      </c>
      <c r="B52" s="14" t="s">
        <v>52</v>
      </c>
      <c r="C52" s="12">
        <f>IF($A52-$A$2&lt;=12,2,IF($A52-$A$2&lt;=18,3,IF($A52-$A$2&lt;=24,4,IF($A52-$A$2&lt;=30,5,IF($A52-$A$2&lt;=36,6,IF($A52-$A$2&lt;=42,7,IF($A52-$A$2&lt;=48,8,IF($A52-$A$2&lt;=54,9,IF($A52-$A$2&lt;=60,10,IF($A52-$A$2&lt;=66,11,IF($A52-$A$2&lt;=72,12)))))))))))</f>
        <v>8</v>
      </c>
      <c r="D52" s="12">
        <f>IF($A52-$A$3&lt;=12,2,IF($A52-$A$3&lt;=18,3,IF($A52-$A$3&lt;=24,4,IF($A52-$A$3&lt;=30,5,IF($A52-$A$3&lt;=36,6,IF($A52-$A$3&lt;=42,7,IF($A52-$A$3&lt;=48,8,IF($A52-$A$3&lt;=54,9,IF($A52-$A$3&lt;=60,10,IF($A52-$A$3&lt;=66,11,IF($A52-$A$3&lt;=72,12)))))))))))</f>
        <v>8</v>
      </c>
      <c r="E52" s="12">
        <f>IF($A52-$A$4&lt;=12,2,IF($A52-$A$4&lt;=18,3,IF($A52-$A$4&lt;=24,4,IF($A52-$A$4&lt;=30,5,IF($A52-$A$4&lt;=36,6,IF($A52-$A$4&lt;=42,7,IF($A52-$A$4&lt;=48,8,IF($A52-$A$4&lt;=54,9,IF($A52-$A$4&lt;=60,10,IF($A52-$A$4&lt;=66,11,IF($A52-$A$4&lt;=72,12)))))))))))</f>
        <v>8</v>
      </c>
      <c r="F52" s="12">
        <f>IF($A52-$A$5&lt;=12,2,IF($A52-$A$5&lt;=18,3,IF($A52-$A$5&lt;=24,4,IF($A52-$A$5&lt;=30,5,IF($A52-$A$5&lt;=36,6,IF($A52-$A$5&lt;=42,7,IF($A52-$A$5&lt;=48,8,IF($A52-$A$5&lt;=54,9,IF($A52-$A$5&lt;=60,10,IF($A52-$A$5&lt;=66,11,IF($A52-$A$5&lt;=72,12)))))))))))</f>
        <v>8</v>
      </c>
      <c r="G52" s="12">
        <f t="shared" si="0"/>
        <v>8</v>
      </c>
      <c r="H52" s="12">
        <f t="shared" si="1"/>
        <v>8</v>
      </c>
      <c r="I52" s="12">
        <f t="shared" si="2"/>
        <v>8</v>
      </c>
      <c r="J52" s="20">
        <f t="shared" si="3"/>
        <v>8</v>
      </c>
      <c r="K52" s="12">
        <f t="shared" si="4"/>
        <v>8</v>
      </c>
      <c r="L52" s="20">
        <f t="shared" si="5"/>
        <v>8</v>
      </c>
      <c r="M52" s="12">
        <f t="shared" si="6"/>
        <v>8</v>
      </c>
      <c r="N52" s="12">
        <f t="shared" si="7"/>
        <v>7</v>
      </c>
      <c r="O52" s="12">
        <f t="shared" si="8"/>
        <v>7</v>
      </c>
      <c r="P52" s="20">
        <f t="shared" si="9"/>
        <v>7</v>
      </c>
      <c r="Q52" s="12">
        <f t="shared" si="10"/>
        <v>7</v>
      </c>
      <c r="R52" s="20">
        <f t="shared" si="11"/>
        <v>7</v>
      </c>
      <c r="S52" s="12">
        <f t="shared" si="12"/>
        <v>7</v>
      </c>
      <c r="T52" s="20">
        <f t="shared" si="13"/>
        <v>7</v>
      </c>
      <c r="U52" s="12">
        <f t="shared" si="14"/>
        <v>6</v>
      </c>
      <c r="V52" s="20">
        <f t="shared" si="15"/>
        <v>6</v>
      </c>
      <c r="W52" s="12">
        <f t="shared" si="16"/>
        <v>6</v>
      </c>
      <c r="X52" s="12">
        <f t="shared" si="17"/>
        <v>6</v>
      </c>
      <c r="Y52" s="12">
        <f t="shared" si="18"/>
        <v>6</v>
      </c>
      <c r="Z52" s="12">
        <f t="shared" si="19"/>
        <v>6</v>
      </c>
      <c r="AA52" s="12">
        <f t="shared" si="20"/>
        <v>5</v>
      </c>
      <c r="AB52" s="20">
        <f t="shared" si="21"/>
        <v>5</v>
      </c>
      <c r="AC52" s="12">
        <f t="shared" si="22"/>
        <v>5</v>
      </c>
      <c r="AD52" s="12">
        <f t="shared" si="23"/>
        <v>5</v>
      </c>
      <c r="AE52" s="12">
        <f t="shared" si="24"/>
        <v>5</v>
      </c>
      <c r="AF52" s="12">
        <f t="shared" si="25"/>
        <v>5</v>
      </c>
      <c r="AG52" s="20">
        <f t="shared" si="26"/>
        <v>5</v>
      </c>
      <c r="AH52" s="20">
        <f t="shared" si="27"/>
        <v>5</v>
      </c>
      <c r="AI52" s="12">
        <f t="shared" si="28"/>
        <v>5</v>
      </c>
      <c r="AJ52" s="12">
        <f t="shared" si="29"/>
        <v>5</v>
      </c>
      <c r="AK52" s="12">
        <f t="shared" si="30"/>
        <v>4</v>
      </c>
      <c r="AL52" s="12">
        <f t="shared" si="31"/>
        <v>4</v>
      </c>
      <c r="AM52" s="20">
        <f t="shared" si="32"/>
        <v>4</v>
      </c>
      <c r="AN52" s="12">
        <f t="shared" si="33"/>
        <v>4</v>
      </c>
      <c r="AO52" s="20">
        <f t="shared" si="34"/>
        <v>4</v>
      </c>
      <c r="AP52" s="12">
        <f t="shared" si="35"/>
        <v>4</v>
      </c>
      <c r="AQ52" s="20">
        <f t="shared" si="36"/>
        <v>3</v>
      </c>
      <c r="AR52" s="12">
        <f t="shared" si="37"/>
        <v>3</v>
      </c>
      <c r="AS52" s="12">
        <f t="shared" si="38"/>
        <v>2</v>
      </c>
      <c r="AT52" s="12">
        <f t="shared" si="39"/>
        <v>2</v>
      </c>
      <c r="AU52" s="12">
        <f t="shared" si="40"/>
        <v>2</v>
      </c>
      <c r="AV52" s="12">
        <f t="shared" si="41"/>
        <v>2</v>
      </c>
      <c r="AW52" s="12">
        <f t="shared" si="42"/>
        <v>2</v>
      </c>
      <c r="AX52" s="12">
        <f t="shared" si="43"/>
        <v>2</v>
      </c>
      <c r="AY52" s="12">
        <f t="shared" si="44"/>
        <v>2</v>
      </c>
      <c r="AZ52" s="12">
        <f t="shared" ref="AZ52:AZ59" si="45">IF($A52-$A$51&lt;=12,2,IF($A52-$A$51&lt;=18,3,IF($A52-$A$51&lt;=24,4,IF($A52-$A$51&lt;=30,5,IF($A52-$A$51&lt;=36,6,IF($A52-$A$51&lt;=42,7,IF($A52-$A$51&lt;=48,8,IF($A52-$A$51&lt;=54,9,IF($A52-$A$51&lt;=60,10,IF($A52-$A$51&lt;=66,11,IF($A52-$A$51&lt;=72,12)))))))))))</f>
        <v>2</v>
      </c>
      <c r="BA52" s="19" t="str">
        <f>B52</f>
        <v>古井派出所</v>
      </c>
      <c r="BB52" s="19"/>
    </row>
    <row r="53" customHeight="1" spans="1:55">
      <c r="A53" s="15">
        <v>48.7</v>
      </c>
      <c r="B53" s="11" t="s">
        <v>53</v>
      </c>
      <c r="C53" s="12">
        <f>IF($A53-$A$2&lt;=12,2,IF($A53-$A$2&lt;=18,3,IF($A53-$A$2&lt;=24,4,IF($A53-$A$2&lt;=30,5,IF($A53-$A$2&lt;=36,6,IF($A53-$A$2&lt;=42,7,IF($A53-$A$2&lt;=48,8,IF($A53-$A$2&lt;=54,9,IF($A53-$A$2&lt;=60,10,IF($A53-$A$2&lt;=66,11,IF($A53-$A$2&lt;=72,12)))))))))))</f>
        <v>9</v>
      </c>
      <c r="D53" s="12">
        <f>IF($A53-$A$3&lt;=12,2,IF($A53-$A$3&lt;=18,3,IF($A53-$A$3&lt;=24,4,IF($A53-$A$3&lt;=30,5,IF($A53-$A$3&lt;=36,6,IF($A53-$A$3&lt;=42,7,IF($A53-$A$3&lt;=48,8,IF($A53-$A$3&lt;=54,9,IF($A53-$A$3&lt;=60,10,IF($A53-$A$3&lt;=66,11,IF($A53-$A$3&lt;=72,12)))))))))))</f>
        <v>8</v>
      </c>
      <c r="E53" s="12">
        <f>IF($A53-$A$4&lt;=12,2,IF($A53-$A$4&lt;=18,3,IF($A53-$A$4&lt;=24,4,IF($A53-$A$4&lt;=30,5,IF($A53-$A$4&lt;=36,6,IF($A53-$A$4&lt;=42,7,IF($A53-$A$4&lt;=48,8,IF($A53-$A$4&lt;=54,9,IF($A53-$A$4&lt;=60,10,IF($A53-$A$4&lt;=66,11,IF($A53-$A$4&lt;=72,12)))))))))))</f>
        <v>8</v>
      </c>
      <c r="F53" s="12">
        <f>IF($A53-$A$5&lt;=12,2,IF($A53-$A$5&lt;=18,3,IF($A53-$A$5&lt;=24,4,IF($A53-$A$5&lt;=30,5,IF($A53-$A$5&lt;=36,6,IF($A53-$A$5&lt;=42,7,IF($A53-$A$5&lt;=48,8,IF($A53-$A$5&lt;=54,9,IF($A53-$A$5&lt;=60,10,IF($A53-$A$5&lt;=66,11,IF($A53-$A$5&lt;=72,12)))))))))))</f>
        <v>8</v>
      </c>
      <c r="G53" s="12">
        <f t="shared" si="0"/>
        <v>8</v>
      </c>
      <c r="H53" s="12">
        <f t="shared" si="1"/>
        <v>8</v>
      </c>
      <c r="I53" s="12">
        <f t="shared" si="2"/>
        <v>8</v>
      </c>
      <c r="J53" s="20">
        <f t="shared" si="3"/>
        <v>8</v>
      </c>
      <c r="K53" s="12">
        <f t="shared" si="4"/>
        <v>8</v>
      </c>
      <c r="L53" s="20">
        <f t="shared" si="5"/>
        <v>8</v>
      </c>
      <c r="M53" s="12">
        <f t="shared" si="6"/>
        <v>8</v>
      </c>
      <c r="N53" s="12">
        <f t="shared" si="7"/>
        <v>8</v>
      </c>
      <c r="O53" s="12">
        <f t="shared" si="8"/>
        <v>8</v>
      </c>
      <c r="P53" s="20">
        <f t="shared" si="9"/>
        <v>7</v>
      </c>
      <c r="Q53" s="12">
        <f t="shared" si="10"/>
        <v>7</v>
      </c>
      <c r="R53" s="20">
        <f t="shared" si="11"/>
        <v>7</v>
      </c>
      <c r="S53" s="12">
        <f t="shared" si="12"/>
        <v>7</v>
      </c>
      <c r="T53" s="20">
        <f t="shared" si="13"/>
        <v>7</v>
      </c>
      <c r="U53" s="12">
        <f t="shared" si="14"/>
        <v>7</v>
      </c>
      <c r="V53" s="20">
        <f t="shared" si="15"/>
        <v>6</v>
      </c>
      <c r="W53" s="12">
        <f t="shared" si="16"/>
        <v>6</v>
      </c>
      <c r="X53" s="12">
        <f t="shared" si="17"/>
        <v>6</v>
      </c>
      <c r="Y53" s="12">
        <f t="shared" si="18"/>
        <v>6</v>
      </c>
      <c r="Z53" s="12">
        <f t="shared" si="19"/>
        <v>6</v>
      </c>
      <c r="AA53" s="12">
        <f t="shared" si="20"/>
        <v>6</v>
      </c>
      <c r="AB53" s="20">
        <f t="shared" si="21"/>
        <v>6</v>
      </c>
      <c r="AC53" s="12">
        <f t="shared" si="22"/>
        <v>5</v>
      </c>
      <c r="AD53" s="12">
        <f t="shared" si="23"/>
        <v>5</v>
      </c>
      <c r="AE53" s="12">
        <f t="shared" si="24"/>
        <v>5</v>
      </c>
      <c r="AF53" s="12">
        <f t="shared" si="25"/>
        <v>5</v>
      </c>
      <c r="AG53" s="20">
        <f t="shared" si="26"/>
        <v>5</v>
      </c>
      <c r="AH53" s="20">
        <f t="shared" si="27"/>
        <v>5</v>
      </c>
      <c r="AI53" s="12">
        <f t="shared" si="28"/>
        <v>5</v>
      </c>
      <c r="AJ53" s="12">
        <f t="shared" si="29"/>
        <v>5</v>
      </c>
      <c r="AK53" s="12">
        <f t="shared" si="30"/>
        <v>5</v>
      </c>
      <c r="AL53" s="12">
        <f t="shared" si="31"/>
        <v>4</v>
      </c>
      <c r="AM53" s="20">
        <f t="shared" si="32"/>
        <v>4</v>
      </c>
      <c r="AN53" s="12">
        <f t="shared" si="33"/>
        <v>4</v>
      </c>
      <c r="AO53" s="20">
        <f t="shared" si="34"/>
        <v>4</v>
      </c>
      <c r="AP53" s="12">
        <f t="shared" si="35"/>
        <v>4</v>
      </c>
      <c r="AQ53" s="20">
        <f t="shared" si="36"/>
        <v>3</v>
      </c>
      <c r="AR53" s="12">
        <f t="shared" si="37"/>
        <v>3</v>
      </c>
      <c r="AS53" s="12">
        <f t="shared" si="38"/>
        <v>3</v>
      </c>
      <c r="AT53" s="12">
        <f t="shared" si="39"/>
        <v>2</v>
      </c>
      <c r="AU53" s="12">
        <f t="shared" si="40"/>
        <v>2</v>
      </c>
      <c r="AV53" s="12">
        <f t="shared" si="41"/>
        <v>2</v>
      </c>
      <c r="AW53" s="12">
        <f t="shared" si="42"/>
        <v>2</v>
      </c>
      <c r="AX53" s="12">
        <f t="shared" si="43"/>
        <v>2</v>
      </c>
      <c r="AY53" s="12">
        <f t="shared" si="44"/>
        <v>2</v>
      </c>
      <c r="AZ53" s="12">
        <f t="shared" si="45"/>
        <v>2</v>
      </c>
      <c r="BA53" s="12">
        <f>IF($A53-$A$52&lt;=12,2,IF($A53-$A$52&lt;=18,3,IF($A53-$A$52&lt;=24,4,IF($A53-$A$52&lt;=30,5,IF($A53-$A$52&lt;=36,6,IF($A53-$A$52&lt;=42,7,IF($A53-$A$52&lt;=48,8,IF($A53-$A$52&lt;=54,9,IF($A53-$A$52&lt;=60,10,IF($A53-$A$52&lt;=66,11,IF($A53-$A$52&lt;=72,12)))))))))))</f>
        <v>2</v>
      </c>
      <c r="BB53" s="19" t="str">
        <f>B53</f>
        <v>惠阳农水局↓/新丽晶酒店↑</v>
      </c>
      <c r="BC53" s="19"/>
    </row>
    <row r="54" customHeight="1" spans="1:56">
      <c r="A54" s="15">
        <v>49.4</v>
      </c>
      <c r="B54" s="11" t="s">
        <v>54</v>
      </c>
      <c r="C54" s="12">
        <f>IF($A54-$A$2&lt;=12,2,IF($A54-$A$2&lt;=18,3,IF($A54-$A$2&lt;=24,4,IF($A54-$A$2&lt;=30,5,IF($A54-$A$2&lt;=36,6,IF($A54-$A$2&lt;=42,7,IF($A54-$A$2&lt;=48,8,IF($A54-$A$2&lt;=54,9,IF($A54-$A$2&lt;=60,10,IF($A54-$A$2&lt;=66,11,IF($A54-$A$2&lt;=72,12)))))))))))</f>
        <v>9</v>
      </c>
      <c r="D54" s="12">
        <f>IF($A54-$A$3&lt;=12,2,IF($A54-$A$3&lt;=18,3,IF($A54-$A$3&lt;=24,4,IF($A54-$A$3&lt;=30,5,IF($A54-$A$3&lt;=36,6,IF($A54-$A$3&lt;=42,7,IF($A54-$A$3&lt;=48,8,IF($A54-$A$3&lt;=54,9,IF($A54-$A$3&lt;=60,10,IF($A54-$A$3&lt;=66,11,IF($A54-$A$3&lt;=72,12)))))))))))</f>
        <v>9</v>
      </c>
      <c r="E54" s="12">
        <f>IF($A54-$A$4&lt;=12,2,IF($A54-$A$4&lt;=18,3,IF($A54-$A$4&lt;=24,4,IF($A54-$A$4&lt;=30,5,IF($A54-$A$4&lt;=36,6,IF($A54-$A$4&lt;=42,7,IF($A54-$A$4&lt;=48,8,IF($A54-$A$4&lt;=54,9,IF($A54-$A$4&lt;=60,10,IF($A54-$A$4&lt;=66,11,IF($A54-$A$4&lt;=72,12)))))))))))</f>
        <v>8</v>
      </c>
      <c r="F54" s="12">
        <f>IF($A54-$A$5&lt;=12,2,IF($A54-$A$5&lt;=18,3,IF($A54-$A$5&lt;=24,4,IF($A54-$A$5&lt;=30,5,IF($A54-$A$5&lt;=36,6,IF($A54-$A$5&lt;=42,7,IF($A54-$A$5&lt;=48,8,IF($A54-$A$5&lt;=54,9,IF($A54-$A$5&lt;=60,10,IF($A54-$A$5&lt;=66,11,IF($A54-$A$5&lt;=72,12)))))))))))</f>
        <v>8</v>
      </c>
      <c r="G54" s="12">
        <f t="shared" si="0"/>
        <v>8</v>
      </c>
      <c r="H54" s="12">
        <f t="shared" si="1"/>
        <v>8</v>
      </c>
      <c r="I54" s="12">
        <f t="shared" si="2"/>
        <v>8</v>
      </c>
      <c r="J54" s="20">
        <f t="shared" si="3"/>
        <v>8</v>
      </c>
      <c r="K54" s="12">
        <f t="shared" si="4"/>
        <v>8</v>
      </c>
      <c r="L54" s="20">
        <f t="shared" si="5"/>
        <v>8</v>
      </c>
      <c r="M54" s="12">
        <f t="shared" si="6"/>
        <v>8</v>
      </c>
      <c r="N54" s="12">
        <f t="shared" si="7"/>
        <v>8</v>
      </c>
      <c r="O54" s="12">
        <f t="shared" si="8"/>
        <v>8</v>
      </c>
      <c r="P54" s="20">
        <f t="shared" si="9"/>
        <v>7</v>
      </c>
      <c r="Q54" s="12">
        <f t="shared" si="10"/>
        <v>7</v>
      </c>
      <c r="R54" s="20">
        <f t="shared" si="11"/>
        <v>7</v>
      </c>
      <c r="S54" s="12">
        <f t="shared" si="12"/>
        <v>7</v>
      </c>
      <c r="T54" s="20">
        <f t="shared" si="13"/>
        <v>7</v>
      </c>
      <c r="U54" s="12">
        <f t="shared" si="14"/>
        <v>7</v>
      </c>
      <c r="V54" s="20">
        <f t="shared" si="15"/>
        <v>7</v>
      </c>
      <c r="W54" s="12">
        <f t="shared" si="16"/>
        <v>6</v>
      </c>
      <c r="X54" s="12">
        <f t="shared" si="17"/>
        <v>6</v>
      </c>
      <c r="Y54" s="12">
        <f t="shared" si="18"/>
        <v>6</v>
      </c>
      <c r="Z54" s="12">
        <f t="shared" si="19"/>
        <v>6</v>
      </c>
      <c r="AA54" s="12">
        <f t="shared" si="20"/>
        <v>6</v>
      </c>
      <c r="AB54" s="20">
        <f t="shared" si="21"/>
        <v>6</v>
      </c>
      <c r="AC54" s="12">
        <f t="shared" si="22"/>
        <v>6</v>
      </c>
      <c r="AD54" s="12">
        <f t="shared" si="23"/>
        <v>5</v>
      </c>
      <c r="AE54" s="12">
        <f t="shared" si="24"/>
        <v>5</v>
      </c>
      <c r="AF54" s="12">
        <f t="shared" si="25"/>
        <v>5</v>
      </c>
      <c r="AG54" s="20">
        <f t="shared" si="26"/>
        <v>5</v>
      </c>
      <c r="AH54" s="20">
        <f t="shared" si="27"/>
        <v>5</v>
      </c>
      <c r="AI54" s="12">
        <f t="shared" si="28"/>
        <v>5</v>
      </c>
      <c r="AJ54" s="12">
        <f t="shared" si="29"/>
        <v>5</v>
      </c>
      <c r="AK54" s="12">
        <f t="shared" si="30"/>
        <v>5</v>
      </c>
      <c r="AL54" s="12">
        <f t="shared" si="31"/>
        <v>5</v>
      </c>
      <c r="AM54" s="20">
        <f t="shared" si="32"/>
        <v>4</v>
      </c>
      <c r="AN54" s="12">
        <f t="shared" si="33"/>
        <v>4</v>
      </c>
      <c r="AO54" s="20">
        <f t="shared" si="34"/>
        <v>4</v>
      </c>
      <c r="AP54" s="12">
        <f t="shared" si="35"/>
        <v>4</v>
      </c>
      <c r="AQ54" s="20">
        <f t="shared" si="36"/>
        <v>3</v>
      </c>
      <c r="AR54" s="12">
        <f t="shared" si="37"/>
        <v>3</v>
      </c>
      <c r="AS54" s="12">
        <f t="shared" si="38"/>
        <v>3</v>
      </c>
      <c r="AT54" s="12">
        <f t="shared" si="39"/>
        <v>2</v>
      </c>
      <c r="AU54" s="12">
        <f t="shared" si="40"/>
        <v>2</v>
      </c>
      <c r="AV54" s="12">
        <f t="shared" si="41"/>
        <v>2</v>
      </c>
      <c r="AW54" s="12">
        <f t="shared" si="42"/>
        <v>2</v>
      </c>
      <c r="AX54" s="12">
        <f t="shared" si="43"/>
        <v>2</v>
      </c>
      <c r="AY54" s="12">
        <f t="shared" si="44"/>
        <v>2</v>
      </c>
      <c r="AZ54" s="12">
        <f t="shared" si="45"/>
        <v>2</v>
      </c>
      <c r="BA54" s="12">
        <f>IF($A54-$A$52&lt;=12,2,IF($A54-$A$52&lt;=18,3,IF($A54-$A$52&lt;=24,4,IF($A54-$A$52&lt;=30,5,IF($A54-$A$52&lt;=36,6,IF($A54-$A$52&lt;=42,7,IF($A54-$A$52&lt;=48,8,IF($A54-$A$52&lt;=54,9,IF($A54-$A$52&lt;=60,10,IF($A54-$A$52&lt;=66,11,IF($A54-$A$52&lt;=72,12)))))))))))</f>
        <v>2</v>
      </c>
      <c r="BB54" s="12">
        <f>IF($A54-$A$53&lt;=12,2,IF($A54-$A$53&lt;=18,3,IF($A54-$A$53&lt;=24,4,IF($A54-$A$53&lt;=30,5,IF($A54-$A$53&lt;=36,6,IF($A54-$A$53&lt;=42,7,IF($A54-$A$53&lt;=48,8,IF($A54-$A$53&lt;=54,9,IF($A54-$A$53&lt;=60,10,IF($A54-$A$53&lt;=66,11,IF($A54-$A$53&lt;=72,12)))))))))))</f>
        <v>2</v>
      </c>
      <c r="BC54" s="19" t="str">
        <f>B54</f>
        <v>惠阳公安分局</v>
      </c>
      <c r="BD54" s="19"/>
    </row>
    <row r="55" customHeight="1" spans="1:57">
      <c r="A55" s="15">
        <v>50.3</v>
      </c>
      <c r="B55" s="11" t="s">
        <v>55</v>
      </c>
      <c r="C55" s="12">
        <f>IF($A55-$A$2&lt;=12,2,IF($A55-$A$2&lt;=18,3,IF($A55-$A$2&lt;=24,4,IF($A55-$A$2&lt;=30,5,IF($A55-$A$2&lt;=36,6,IF($A55-$A$2&lt;=42,7,IF($A55-$A$2&lt;=48,8,IF($A55-$A$2&lt;=54,9,IF($A55-$A$2&lt;=60,10,IF($A55-$A$2&lt;=66,11,IF($A55-$A$2&lt;=72,12)))))))))))</f>
        <v>9</v>
      </c>
      <c r="D55" s="12">
        <f>IF($A55-$A$3&lt;=12,2,IF($A55-$A$3&lt;=18,3,IF($A55-$A$3&lt;=24,4,IF($A55-$A$3&lt;=30,5,IF($A55-$A$3&lt;=36,6,IF($A55-$A$3&lt;=42,7,IF($A55-$A$3&lt;=48,8,IF($A55-$A$3&lt;=54,9,IF($A55-$A$3&lt;=60,10,IF($A55-$A$3&lt;=66,11,IF($A55-$A$3&lt;=72,12)))))))))))</f>
        <v>9</v>
      </c>
      <c r="E55" s="12">
        <f>IF($A55-$A$4&lt;=12,2,IF($A55-$A$4&lt;=18,3,IF($A55-$A$4&lt;=24,4,IF($A55-$A$4&lt;=30,5,IF($A55-$A$4&lt;=36,6,IF($A55-$A$4&lt;=42,7,IF($A55-$A$4&lt;=48,8,IF($A55-$A$4&lt;=54,9,IF($A55-$A$4&lt;=60,10,IF($A55-$A$4&lt;=66,11,IF($A55-$A$4&lt;=72,12)))))))))))</f>
        <v>9</v>
      </c>
      <c r="F55" s="12">
        <f>IF($A55-$A$5&lt;=12,2,IF($A55-$A$5&lt;=18,3,IF($A55-$A$5&lt;=24,4,IF($A55-$A$5&lt;=30,5,IF($A55-$A$5&lt;=36,6,IF($A55-$A$5&lt;=42,7,IF($A55-$A$5&lt;=48,8,IF($A55-$A$5&lt;=54,9,IF($A55-$A$5&lt;=60,10,IF($A55-$A$5&lt;=66,11,IF($A55-$A$5&lt;=72,12)))))))))))</f>
        <v>9</v>
      </c>
      <c r="G55" s="12">
        <f t="shared" si="0"/>
        <v>8</v>
      </c>
      <c r="H55" s="12">
        <f t="shared" si="1"/>
        <v>8</v>
      </c>
      <c r="I55" s="12">
        <f t="shared" si="2"/>
        <v>8</v>
      </c>
      <c r="J55" s="20">
        <f t="shared" si="3"/>
        <v>8</v>
      </c>
      <c r="K55" s="12">
        <f t="shared" si="4"/>
        <v>8</v>
      </c>
      <c r="L55" s="20">
        <f t="shared" si="5"/>
        <v>8</v>
      </c>
      <c r="M55" s="12">
        <f t="shared" si="6"/>
        <v>8</v>
      </c>
      <c r="N55" s="12">
        <f t="shared" si="7"/>
        <v>8</v>
      </c>
      <c r="O55" s="12">
        <f t="shared" si="8"/>
        <v>8</v>
      </c>
      <c r="P55" s="20">
        <f t="shared" si="9"/>
        <v>8</v>
      </c>
      <c r="Q55" s="12">
        <f t="shared" si="10"/>
        <v>7</v>
      </c>
      <c r="R55" s="20">
        <f t="shared" si="11"/>
        <v>7</v>
      </c>
      <c r="S55" s="12">
        <f t="shared" si="12"/>
        <v>7</v>
      </c>
      <c r="T55" s="20">
        <f t="shared" si="13"/>
        <v>7</v>
      </c>
      <c r="U55" s="12">
        <f t="shared" si="14"/>
        <v>7</v>
      </c>
      <c r="V55" s="20">
        <f t="shared" si="15"/>
        <v>7</v>
      </c>
      <c r="W55" s="12">
        <f t="shared" si="16"/>
        <v>7</v>
      </c>
      <c r="X55" s="12">
        <f t="shared" si="17"/>
        <v>6</v>
      </c>
      <c r="Y55" s="12">
        <f t="shared" si="18"/>
        <v>6</v>
      </c>
      <c r="Z55" s="12">
        <f t="shared" si="19"/>
        <v>6</v>
      </c>
      <c r="AA55" s="12">
        <f t="shared" si="20"/>
        <v>6</v>
      </c>
      <c r="AB55" s="20">
        <f t="shared" si="21"/>
        <v>6</v>
      </c>
      <c r="AC55" s="12">
        <f t="shared" si="22"/>
        <v>6</v>
      </c>
      <c r="AD55" s="12">
        <f t="shared" si="23"/>
        <v>6</v>
      </c>
      <c r="AE55" s="12">
        <f t="shared" si="24"/>
        <v>6</v>
      </c>
      <c r="AF55" s="12">
        <f t="shared" si="25"/>
        <v>6</v>
      </c>
      <c r="AG55" s="20">
        <f t="shared" si="26"/>
        <v>5</v>
      </c>
      <c r="AH55" s="20">
        <f t="shared" si="27"/>
        <v>5</v>
      </c>
      <c r="AI55" s="12">
        <f t="shared" si="28"/>
        <v>5</v>
      </c>
      <c r="AJ55" s="12">
        <f t="shared" si="29"/>
        <v>5</v>
      </c>
      <c r="AK55" s="12">
        <f t="shared" si="30"/>
        <v>5</v>
      </c>
      <c r="AL55" s="12">
        <f t="shared" si="31"/>
        <v>5</v>
      </c>
      <c r="AM55" s="20">
        <f t="shared" si="32"/>
        <v>5</v>
      </c>
      <c r="AN55" s="12">
        <f t="shared" si="33"/>
        <v>4</v>
      </c>
      <c r="AO55" s="20">
        <f t="shared" si="34"/>
        <v>4</v>
      </c>
      <c r="AP55" s="12">
        <f t="shared" si="35"/>
        <v>4</v>
      </c>
      <c r="AQ55" s="20">
        <f t="shared" si="36"/>
        <v>3</v>
      </c>
      <c r="AR55" s="12">
        <f t="shared" si="37"/>
        <v>3</v>
      </c>
      <c r="AS55" s="12">
        <f t="shared" si="38"/>
        <v>3</v>
      </c>
      <c r="AT55" s="12">
        <f t="shared" si="39"/>
        <v>3</v>
      </c>
      <c r="AU55" s="12">
        <f t="shared" si="40"/>
        <v>2</v>
      </c>
      <c r="AV55" s="12">
        <f t="shared" si="41"/>
        <v>2</v>
      </c>
      <c r="AW55" s="12">
        <f t="shared" si="42"/>
        <v>2</v>
      </c>
      <c r="AX55" s="12">
        <f t="shared" si="43"/>
        <v>2</v>
      </c>
      <c r="AY55" s="12">
        <f t="shared" si="44"/>
        <v>2</v>
      </c>
      <c r="AZ55" s="12">
        <f t="shared" si="45"/>
        <v>2</v>
      </c>
      <c r="BA55" s="12">
        <f>IF($A55-$A$52&lt;=12,2,IF($A55-$A$52&lt;=18,3,IF($A55-$A$52&lt;=24,4,IF($A55-$A$52&lt;=30,5,IF($A55-$A$52&lt;=36,6,IF($A55-$A$52&lt;=42,7,IF($A55-$A$52&lt;=48,8,IF($A55-$A$52&lt;=54,9,IF($A55-$A$52&lt;=60,10,IF($A55-$A$52&lt;=66,11,IF($A55-$A$52&lt;=72,12)))))))))))</f>
        <v>2</v>
      </c>
      <c r="BB55" s="12">
        <f>IF($A55-$A$53&lt;=12,2,IF($A55-$A$53&lt;=18,3,IF($A55-$A$53&lt;=24,4,IF($A55-$A$53&lt;=30,5,IF($A55-$A$53&lt;=36,6,IF($A55-$A$53&lt;=42,7,IF($A55-$A$53&lt;=48,8,IF($A55-$A$53&lt;=54,9,IF($A55-$A$53&lt;=60,10,IF($A55-$A$53&lt;=66,11,IF($A55-$A$53&lt;=72,12)))))))))))</f>
        <v>2</v>
      </c>
      <c r="BC55" s="12">
        <f>IF($A55-$A$54&lt;=12,2,IF($A55-$A$54&lt;=18,3,IF($A55-$A$54&lt;=24,4,IF($A55-$A$54&lt;=30,5,IF($A55-$A$54&lt;=36,6,IF($A55-$A$54&lt;=42,7,IF($A55-$A$54&lt;=48,8,IF($A55-$A$54&lt;=54,9,IF($A55-$A$54&lt;=60,10,IF($A55-$A$54&lt;=66,11,IF($A55-$A$54&lt;=72,12)))))))))))</f>
        <v>2</v>
      </c>
      <c r="BD55" s="19" t="str">
        <f>B55</f>
        <v>爱民东路口</v>
      </c>
      <c r="BE55" s="19"/>
    </row>
    <row r="56" customHeight="1" spans="1:58">
      <c r="A56" s="15">
        <v>50.7</v>
      </c>
      <c r="B56" s="11" t="s">
        <v>56</v>
      </c>
      <c r="C56" s="12">
        <f>IF($A56-$A$2&lt;=12,2,IF($A56-$A$2&lt;=18,3,IF($A56-$A$2&lt;=24,4,IF($A56-$A$2&lt;=30,5,IF($A56-$A$2&lt;=36,6,IF($A56-$A$2&lt;=42,7,IF($A56-$A$2&lt;=48,8,IF($A56-$A$2&lt;=54,9,IF($A56-$A$2&lt;=60,10,IF($A56-$A$2&lt;=66,11,IF($A56-$A$2&lt;=72,12)))))))))))</f>
        <v>9</v>
      </c>
      <c r="D56" s="12">
        <f>IF($A56-$A$3&lt;=12,2,IF($A56-$A$3&lt;=18,3,IF($A56-$A$3&lt;=24,4,IF($A56-$A$3&lt;=30,5,IF($A56-$A$3&lt;=36,6,IF($A56-$A$3&lt;=42,7,IF($A56-$A$3&lt;=48,8,IF($A56-$A$3&lt;=54,9,IF($A56-$A$3&lt;=60,10,IF($A56-$A$3&lt;=66,11,IF($A56-$A$3&lt;=72,12)))))))))))</f>
        <v>9</v>
      </c>
      <c r="E56" s="12">
        <f>IF($A56-$A$4&lt;=12,2,IF($A56-$A$4&lt;=18,3,IF($A56-$A$4&lt;=24,4,IF($A56-$A$4&lt;=30,5,IF($A56-$A$4&lt;=36,6,IF($A56-$A$4&lt;=42,7,IF($A56-$A$4&lt;=48,8,IF($A56-$A$4&lt;=54,9,IF($A56-$A$4&lt;=60,10,IF($A56-$A$4&lt;=66,11,IF($A56-$A$4&lt;=72,12)))))))))))</f>
        <v>9</v>
      </c>
      <c r="F56" s="12">
        <f>IF($A56-$A$5&lt;=12,2,IF($A56-$A$5&lt;=18,3,IF($A56-$A$5&lt;=24,4,IF($A56-$A$5&lt;=30,5,IF($A56-$A$5&lt;=36,6,IF($A56-$A$5&lt;=42,7,IF($A56-$A$5&lt;=48,8,IF($A56-$A$5&lt;=54,9,IF($A56-$A$5&lt;=60,10,IF($A56-$A$5&lt;=66,11,IF($A56-$A$5&lt;=72,12)))))))))))</f>
        <v>9</v>
      </c>
      <c r="G56" s="12">
        <f t="shared" si="0"/>
        <v>9</v>
      </c>
      <c r="H56" s="12">
        <f t="shared" si="1"/>
        <v>8</v>
      </c>
      <c r="I56" s="12">
        <f t="shared" si="2"/>
        <v>8</v>
      </c>
      <c r="J56" s="20">
        <f t="shared" si="3"/>
        <v>8</v>
      </c>
      <c r="K56" s="12">
        <f t="shared" si="4"/>
        <v>8</v>
      </c>
      <c r="L56" s="20">
        <f t="shared" si="5"/>
        <v>8</v>
      </c>
      <c r="M56" s="12">
        <f t="shared" si="6"/>
        <v>8</v>
      </c>
      <c r="N56" s="12">
        <f t="shared" si="7"/>
        <v>8</v>
      </c>
      <c r="O56" s="12">
        <f t="shared" si="8"/>
        <v>8</v>
      </c>
      <c r="P56" s="20">
        <f t="shared" si="9"/>
        <v>8</v>
      </c>
      <c r="Q56" s="12">
        <f t="shared" si="10"/>
        <v>8</v>
      </c>
      <c r="R56" s="20">
        <f t="shared" si="11"/>
        <v>7</v>
      </c>
      <c r="S56" s="12">
        <f t="shared" si="12"/>
        <v>7</v>
      </c>
      <c r="T56" s="20">
        <f t="shared" si="13"/>
        <v>7</v>
      </c>
      <c r="U56" s="12">
        <f t="shared" si="14"/>
        <v>7</v>
      </c>
      <c r="V56" s="20">
        <f t="shared" si="15"/>
        <v>7</v>
      </c>
      <c r="W56" s="12">
        <f t="shared" si="16"/>
        <v>7</v>
      </c>
      <c r="X56" s="12">
        <f t="shared" si="17"/>
        <v>6</v>
      </c>
      <c r="Y56" s="12">
        <f t="shared" si="18"/>
        <v>6</v>
      </c>
      <c r="Z56" s="12">
        <f t="shared" si="19"/>
        <v>6</v>
      </c>
      <c r="AA56" s="12">
        <f t="shared" si="20"/>
        <v>6</v>
      </c>
      <c r="AB56" s="20">
        <f t="shared" si="21"/>
        <v>6</v>
      </c>
      <c r="AC56" s="12">
        <f t="shared" si="22"/>
        <v>6</v>
      </c>
      <c r="AD56" s="12">
        <f t="shared" si="23"/>
        <v>6</v>
      </c>
      <c r="AE56" s="12">
        <f t="shared" si="24"/>
        <v>6</v>
      </c>
      <c r="AF56" s="12">
        <f t="shared" si="25"/>
        <v>6</v>
      </c>
      <c r="AG56" s="20">
        <f t="shared" si="26"/>
        <v>5</v>
      </c>
      <c r="AH56" s="20">
        <f t="shared" si="27"/>
        <v>5</v>
      </c>
      <c r="AI56" s="12">
        <f t="shared" si="28"/>
        <v>5</v>
      </c>
      <c r="AJ56" s="12">
        <f t="shared" si="29"/>
        <v>5</v>
      </c>
      <c r="AK56" s="12">
        <f t="shared" si="30"/>
        <v>5</v>
      </c>
      <c r="AL56" s="12">
        <f t="shared" si="31"/>
        <v>5</v>
      </c>
      <c r="AM56" s="20">
        <f t="shared" si="32"/>
        <v>5</v>
      </c>
      <c r="AN56" s="12">
        <f t="shared" si="33"/>
        <v>4</v>
      </c>
      <c r="AO56" s="20">
        <f t="shared" si="34"/>
        <v>4</v>
      </c>
      <c r="AP56" s="12">
        <f t="shared" si="35"/>
        <v>4</v>
      </c>
      <c r="AQ56" s="20">
        <f t="shared" si="36"/>
        <v>3</v>
      </c>
      <c r="AR56" s="12">
        <f t="shared" si="37"/>
        <v>3</v>
      </c>
      <c r="AS56" s="12">
        <f t="shared" si="38"/>
        <v>3</v>
      </c>
      <c r="AT56" s="12">
        <f t="shared" si="39"/>
        <v>3</v>
      </c>
      <c r="AU56" s="12">
        <f t="shared" si="40"/>
        <v>2</v>
      </c>
      <c r="AV56" s="12">
        <f t="shared" si="41"/>
        <v>2</v>
      </c>
      <c r="AW56" s="12">
        <f t="shared" si="42"/>
        <v>2</v>
      </c>
      <c r="AX56" s="12">
        <f t="shared" si="43"/>
        <v>2</v>
      </c>
      <c r="AY56" s="12">
        <f t="shared" si="44"/>
        <v>2</v>
      </c>
      <c r="AZ56" s="12">
        <f t="shared" si="45"/>
        <v>2</v>
      </c>
      <c r="BA56" s="12">
        <f>IF($A56-$A$52&lt;=12,2,IF($A56-$A$52&lt;=18,3,IF($A56-$A$52&lt;=24,4,IF($A56-$A$52&lt;=30,5,IF($A56-$A$52&lt;=36,6,IF($A56-$A$52&lt;=42,7,IF($A56-$A$52&lt;=48,8,IF($A56-$A$52&lt;=54,9,IF($A56-$A$52&lt;=60,10,IF($A56-$A$52&lt;=66,11,IF($A56-$A$52&lt;=72,12)))))))))))</f>
        <v>2</v>
      </c>
      <c r="BB56" s="12">
        <f>IF($A56-$A$53&lt;=12,2,IF($A56-$A$53&lt;=18,3,IF($A56-$A$53&lt;=24,4,IF($A56-$A$53&lt;=30,5,IF($A56-$A$53&lt;=36,6,IF($A56-$A$53&lt;=42,7,IF($A56-$A$53&lt;=48,8,IF($A56-$A$53&lt;=54,9,IF($A56-$A$53&lt;=60,10,IF($A56-$A$53&lt;=66,11,IF($A56-$A$53&lt;=72,12)))))))))))</f>
        <v>2</v>
      </c>
      <c r="BC56" s="12">
        <f>IF($A56-$A$54&lt;=12,2,IF($A56-$A$54&lt;=18,3,IF($A56-$A$54&lt;=24,4,IF($A56-$A$54&lt;=30,5,IF($A56-$A$54&lt;=36,6,IF($A56-$A$54&lt;=42,7,IF($A56-$A$54&lt;=48,8,IF($A56-$A$54&lt;=54,9,IF($A56-$A$54&lt;=60,10,IF($A56-$A$54&lt;=66,11,IF($A56-$A$54&lt;=72,12)))))))))))</f>
        <v>2</v>
      </c>
      <c r="BD56" s="12">
        <f>IF($A56-$A$55&lt;=12,2,IF($A56-$A$55&lt;=18,3,IF($A56-$A$55&lt;=24,4,IF($A56-$A$55&lt;=30,5,IF($A56-$A$55&lt;=36,6,IF($A56-$A$55&lt;=42,7,IF($A56-$A$55&lt;=48,8,IF($A56-$A$55&lt;=54,9,IF($A56-$A$55&lt;=60,10,IF($A56-$A$55&lt;=66,11,IF($A56-$A$55&lt;=72,12)))))))))))</f>
        <v>2</v>
      </c>
      <c r="BE56" s="19" t="str">
        <f>B56</f>
        <v>市第六人民医院</v>
      </c>
      <c r="BF56" s="19"/>
    </row>
    <row r="57" customHeight="1" spans="1:59">
      <c r="A57" s="15">
        <v>52.5</v>
      </c>
      <c r="B57" s="7" t="s">
        <v>57</v>
      </c>
      <c r="C57" s="12">
        <f>IF($A57-$A$2&lt;=12,2,IF($A57-$A$2&lt;=18,3,IF($A57-$A$2&lt;=24,4,IF($A57-$A$2&lt;=30,5,IF($A57-$A$2&lt;=36,6,IF($A57-$A$2&lt;=42,7,IF($A57-$A$2&lt;=48,8,IF($A57-$A$2&lt;=54,9,IF($A57-$A$2&lt;=60,10,IF($A57-$A$2&lt;=66,11,IF($A57-$A$2&lt;=72,12)))))))))))</f>
        <v>9</v>
      </c>
      <c r="D57" s="12">
        <f>IF($A57-$A$3&lt;=12,2,IF($A57-$A$3&lt;=18,3,IF($A57-$A$3&lt;=24,4,IF($A57-$A$3&lt;=30,5,IF($A57-$A$3&lt;=36,6,IF($A57-$A$3&lt;=42,7,IF($A57-$A$3&lt;=48,8,IF($A57-$A$3&lt;=54,9,IF($A57-$A$3&lt;=60,10,IF($A57-$A$3&lt;=66,11,IF($A57-$A$3&lt;=72,12)))))))))))</f>
        <v>9</v>
      </c>
      <c r="E57" s="12">
        <f>IF($A57-$A$4&lt;=12,2,IF($A57-$A$4&lt;=18,3,IF($A57-$A$4&lt;=24,4,IF($A57-$A$4&lt;=30,5,IF($A57-$A$4&lt;=36,6,IF($A57-$A$4&lt;=42,7,IF($A57-$A$4&lt;=48,8,IF($A57-$A$4&lt;=54,9,IF($A57-$A$4&lt;=60,10,IF($A57-$A$4&lt;=66,11,IF($A57-$A$4&lt;=72,12)))))))))))</f>
        <v>9</v>
      </c>
      <c r="F57" s="12">
        <f>IF($A57-$A$5&lt;=12,2,IF($A57-$A$5&lt;=18,3,IF($A57-$A$5&lt;=24,4,IF($A57-$A$5&lt;=30,5,IF($A57-$A$5&lt;=36,6,IF($A57-$A$5&lt;=42,7,IF($A57-$A$5&lt;=48,8,IF($A57-$A$5&lt;=54,9,IF($A57-$A$5&lt;=60,10,IF($A57-$A$5&lt;=66,11,IF($A57-$A$5&lt;=72,12)))))))))))</f>
        <v>9</v>
      </c>
      <c r="G57" s="12">
        <f t="shared" si="0"/>
        <v>9</v>
      </c>
      <c r="H57" s="12">
        <f t="shared" si="1"/>
        <v>9</v>
      </c>
      <c r="I57" s="12">
        <f t="shared" si="2"/>
        <v>9</v>
      </c>
      <c r="J57" s="20">
        <f t="shared" si="3"/>
        <v>9</v>
      </c>
      <c r="K57" s="12">
        <f t="shared" si="4"/>
        <v>9</v>
      </c>
      <c r="L57" s="20">
        <f t="shared" si="5"/>
        <v>8</v>
      </c>
      <c r="M57" s="12">
        <f t="shared" si="6"/>
        <v>8</v>
      </c>
      <c r="N57" s="12">
        <f t="shared" si="7"/>
        <v>8</v>
      </c>
      <c r="O57" s="12">
        <f t="shared" si="8"/>
        <v>8</v>
      </c>
      <c r="P57" s="20">
        <f t="shared" si="9"/>
        <v>8</v>
      </c>
      <c r="Q57" s="12">
        <f t="shared" si="10"/>
        <v>8</v>
      </c>
      <c r="R57" s="20">
        <f t="shared" si="11"/>
        <v>8</v>
      </c>
      <c r="S57" s="12">
        <f t="shared" si="12"/>
        <v>8</v>
      </c>
      <c r="T57" s="20">
        <f t="shared" si="13"/>
        <v>7</v>
      </c>
      <c r="U57" s="12">
        <f t="shared" si="14"/>
        <v>7</v>
      </c>
      <c r="V57" s="20">
        <f t="shared" si="15"/>
        <v>7</v>
      </c>
      <c r="W57" s="12">
        <f t="shared" si="16"/>
        <v>7</v>
      </c>
      <c r="X57" s="12">
        <f t="shared" si="17"/>
        <v>7</v>
      </c>
      <c r="Y57" s="12">
        <f t="shared" si="18"/>
        <v>7</v>
      </c>
      <c r="Z57" s="12">
        <f t="shared" si="19"/>
        <v>7</v>
      </c>
      <c r="AA57" s="12">
        <f t="shared" si="20"/>
        <v>6</v>
      </c>
      <c r="AB57" s="20">
        <f t="shared" si="21"/>
        <v>6</v>
      </c>
      <c r="AC57" s="12">
        <f t="shared" si="22"/>
        <v>6</v>
      </c>
      <c r="AD57" s="12">
        <f t="shared" si="23"/>
        <v>6</v>
      </c>
      <c r="AE57" s="12">
        <f t="shared" si="24"/>
        <v>6</v>
      </c>
      <c r="AF57" s="12">
        <f t="shared" si="25"/>
        <v>6</v>
      </c>
      <c r="AG57" s="20">
        <f t="shared" si="26"/>
        <v>6</v>
      </c>
      <c r="AH57" s="20">
        <f t="shared" si="27"/>
        <v>6</v>
      </c>
      <c r="AI57" s="12">
        <f t="shared" si="28"/>
        <v>6</v>
      </c>
      <c r="AJ57" s="12">
        <f t="shared" si="29"/>
        <v>5</v>
      </c>
      <c r="AK57" s="12">
        <f t="shared" si="30"/>
        <v>5</v>
      </c>
      <c r="AL57" s="12">
        <f t="shared" si="31"/>
        <v>5</v>
      </c>
      <c r="AM57" s="20">
        <f t="shared" si="32"/>
        <v>5</v>
      </c>
      <c r="AN57" s="12">
        <f t="shared" si="33"/>
        <v>5</v>
      </c>
      <c r="AO57" s="20">
        <f t="shared" si="34"/>
        <v>5</v>
      </c>
      <c r="AP57" s="12">
        <f t="shared" si="35"/>
        <v>5</v>
      </c>
      <c r="AQ57" s="20">
        <f t="shared" si="36"/>
        <v>4</v>
      </c>
      <c r="AR57" s="12">
        <f t="shared" si="37"/>
        <v>3</v>
      </c>
      <c r="AS57" s="12">
        <f t="shared" si="38"/>
        <v>3</v>
      </c>
      <c r="AT57" s="12">
        <f t="shared" si="39"/>
        <v>3</v>
      </c>
      <c r="AU57" s="12">
        <f t="shared" si="40"/>
        <v>2</v>
      </c>
      <c r="AV57" s="12">
        <f t="shared" si="41"/>
        <v>2</v>
      </c>
      <c r="AW57" s="12">
        <f t="shared" si="42"/>
        <v>2</v>
      </c>
      <c r="AX57" s="12">
        <f t="shared" si="43"/>
        <v>2</v>
      </c>
      <c r="AY57" s="12">
        <f t="shared" si="44"/>
        <v>2</v>
      </c>
      <c r="AZ57" s="12">
        <f t="shared" si="45"/>
        <v>2</v>
      </c>
      <c r="BA57" s="12">
        <f>IF($A57-$A$52&lt;=12,2,IF($A57-$A$52&lt;=18,3,IF($A57-$A$52&lt;=24,4,IF($A57-$A$52&lt;=30,5,IF($A57-$A$52&lt;=36,6,IF($A57-$A$52&lt;=42,7,IF($A57-$A$52&lt;=48,8,IF($A57-$A$52&lt;=54,9,IF($A57-$A$52&lt;=60,10,IF($A57-$A$52&lt;=66,11,IF($A57-$A$52&lt;=72,12)))))))))))</f>
        <v>2</v>
      </c>
      <c r="BB57" s="12">
        <f>IF($A57-$A$53&lt;=12,2,IF($A57-$A$53&lt;=18,3,IF($A57-$A$53&lt;=24,4,IF($A57-$A$53&lt;=30,5,IF($A57-$A$53&lt;=36,6,IF($A57-$A$53&lt;=42,7,IF($A57-$A$53&lt;=48,8,IF($A57-$A$53&lt;=54,9,IF($A57-$A$53&lt;=60,10,IF($A57-$A$53&lt;=66,11,IF($A57-$A$53&lt;=72,12)))))))))))</f>
        <v>2</v>
      </c>
      <c r="BC57" s="12">
        <f>IF($A57-$A$54&lt;=12,2,IF($A57-$A$54&lt;=18,3,IF($A57-$A$54&lt;=24,4,IF($A57-$A$54&lt;=30,5,IF($A57-$A$54&lt;=36,6,IF($A57-$A$54&lt;=42,7,IF($A57-$A$54&lt;=48,8,IF($A57-$A$54&lt;=54,9,IF($A57-$A$54&lt;=60,10,IF($A57-$A$54&lt;=66,11,IF($A57-$A$54&lt;=72,12)))))))))))</f>
        <v>2</v>
      </c>
      <c r="BD57" s="12">
        <f>IF($A57-$A$55&lt;=12,2,IF($A57-$A$55&lt;=18,3,IF($A57-$A$55&lt;=24,4,IF($A57-$A$55&lt;=30,5,IF($A57-$A$55&lt;=36,6,IF($A57-$A$55&lt;=42,7,IF($A57-$A$55&lt;=48,8,IF($A57-$A$55&lt;=54,9,IF($A57-$A$55&lt;=60,10,IF($A57-$A$55&lt;=66,11,IF($A57-$A$55&lt;=72,12)))))))))))</f>
        <v>2</v>
      </c>
      <c r="BE57" s="12">
        <f>IF($A57-$A$56&lt;=12,2,IF($A57-$A$56&lt;=18,3,IF($A57-$A$56&lt;=24,4,IF($A57-$A$56&lt;=30,5,IF($A57-$A$56&lt;=36,6,IF($A57-$A$56&lt;=42,7,IF($A57-$A$56&lt;=48,8,IF($A57-$A$56&lt;=54,9,IF($A57-$A$56&lt;=60,10,IF($A57-$A$56&lt;=66,11,IF($A57-$A$56&lt;=72,12)))))))))))</f>
        <v>2</v>
      </c>
      <c r="BF57" s="19" t="str">
        <f>B57</f>
        <v>惠阳高铁站</v>
      </c>
      <c r="BG57" s="19"/>
    </row>
    <row r="59" customHeight="1" spans="4:47">
      <c r="D59" s="16" t="s">
        <v>58</v>
      </c>
      <c r="AI59" s="3"/>
      <c r="AU59" s="16" t="s">
        <v>59</v>
      </c>
    </row>
  </sheetData>
  <mergeCells count="2">
    <mergeCell ref="S1:AZ1"/>
    <mergeCell ref="S2:AZ2"/>
  </mergeCells>
  <conditionalFormatting sqref="C2">
    <cfRule type="cellIs" dxfId="0" priority="440" operator="equal">
      <formula>2</formula>
    </cfRule>
    <cfRule type="cellIs" dxfId="1" priority="439" operator="equal">
      <formula>3</formula>
    </cfRule>
    <cfRule type="cellIs" dxfId="0" priority="438" operator="equal">
      <formula>4</formula>
    </cfRule>
    <cfRule type="cellIs" dxfId="1" priority="437" operator="equal">
      <formula>5</formula>
    </cfRule>
    <cfRule type="cellIs" dxfId="0" priority="436" operator="equal">
      <formula>6</formula>
    </cfRule>
    <cfRule type="cellIs" dxfId="1" priority="435" operator="equal">
      <formula>7</formula>
    </cfRule>
    <cfRule type="cellIs" dxfId="0" priority="434" operator="equal">
      <formula>8</formula>
    </cfRule>
    <cfRule type="cellIs" dxfId="1" priority="433" operator="equal">
      <formula>9</formula>
    </cfRule>
    <cfRule type="cellIs" dxfId="0" priority="432" operator="equal">
      <formula>10</formula>
    </cfRule>
    <cfRule type="cellIs" dxfId="1" priority="431" operator="equal">
      <formula>11</formula>
    </cfRule>
  </conditionalFormatting>
  <conditionalFormatting sqref="D2">
    <cfRule type="cellIs" dxfId="0" priority="450" operator="equal">
      <formula>2</formula>
    </cfRule>
    <cfRule type="cellIs" dxfId="1" priority="449" operator="equal">
      <formula>3</formula>
    </cfRule>
    <cfRule type="cellIs" dxfId="0" priority="448" operator="equal">
      <formula>4</formula>
    </cfRule>
    <cfRule type="cellIs" dxfId="1" priority="447" operator="equal">
      <formula>5</formula>
    </cfRule>
    <cfRule type="cellIs" dxfId="0" priority="446" operator="equal">
      <formula>6</formula>
    </cfRule>
    <cfRule type="cellIs" dxfId="1" priority="445" operator="equal">
      <formula>7</formula>
    </cfRule>
    <cfRule type="cellIs" dxfId="0" priority="444" operator="equal">
      <formula>8</formula>
    </cfRule>
    <cfRule type="cellIs" dxfId="1" priority="443" operator="equal">
      <formula>9</formula>
    </cfRule>
    <cfRule type="cellIs" dxfId="0" priority="442" operator="equal">
      <formula>10</formula>
    </cfRule>
    <cfRule type="cellIs" dxfId="1" priority="441" operator="equal">
      <formula>11</formula>
    </cfRule>
  </conditionalFormatting>
  <conditionalFormatting sqref="E2:F2">
    <cfRule type="cellIs" dxfId="0" priority="491" operator="equal">
      <formula>2</formula>
    </cfRule>
    <cfRule type="cellIs" dxfId="1" priority="490" operator="equal">
      <formula>3</formula>
    </cfRule>
    <cfRule type="cellIs" dxfId="0" priority="489" operator="equal">
      <formula>4</formula>
    </cfRule>
    <cfRule type="cellIs" dxfId="1" priority="488" operator="equal">
      <formula>5</formula>
    </cfRule>
    <cfRule type="cellIs" dxfId="0" priority="487" operator="equal">
      <formula>6</formula>
    </cfRule>
    <cfRule type="cellIs" dxfId="1" priority="486" operator="equal">
      <formula>7</formula>
    </cfRule>
    <cfRule type="cellIs" dxfId="0" priority="485" operator="equal">
      <formula>8</formula>
    </cfRule>
    <cfRule type="cellIs" dxfId="1" priority="484" operator="equal">
      <formula>9</formula>
    </cfRule>
    <cfRule type="cellIs" dxfId="0" priority="483" operator="equal">
      <formula>10</formula>
    </cfRule>
    <cfRule type="cellIs" dxfId="1" priority="482" operator="equal">
      <formula>11</formula>
    </cfRule>
  </conditionalFormatting>
  <conditionalFormatting sqref="D3">
    <cfRule type="cellIs" dxfId="0" priority="460" operator="equal">
      <formula>2</formula>
    </cfRule>
    <cfRule type="cellIs" dxfId="1" priority="459" operator="equal">
      <formula>3</formula>
    </cfRule>
    <cfRule type="cellIs" dxfId="0" priority="458" operator="equal">
      <formula>4</formula>
    </cfRule>
    <cfRule type="cellIs" dxfId="1" priority="457" operator="equal">
      <formula>5</formula>
    </cfRule>
    <cfRule type="cellIs" dxfId="0" priority="456" operator="equal">
      <formula>6</formula>
    </cfRule>
    <cfRule type="cellIs" dxfId="1" priority="455" operator="equal">
      <formula>7</formula>
    </cfRule>
    <cfRule type="cellIs" dxfId="0" priority="454" operator="equal">
      <formula>8</formula>
    </cfRule>
    <cfRule type="cellIs" dxfId="1" priority="453" operator="equal">
      <formula>9</formula>
    </cfRule>
    <cfRule type="cellIs" dxfId="0" priority="452" operator="equal">
      <formula>10</formula>
    </cfRule>
    <cfRule type="cellIs" dxfId="1" priority="451" operator="equal">
      <formula>11</formula>
    </cfRule>
  </conditionalFormatting>
  <conditionalFormatting sqref="H7">
    <cfRule type="cellIs" dxfId="0" priority="471" operator="equal">
      <formula>2</formula>
    </cfRule>
    <cfRule type="cellIs" dxfId="1" priority="470" operator="equal">
      <formula>3</formula>
    </cfRule>
    <cfRule type="cellIs" dxfId="0" priority="469" operator="equal">
      <formula>4</formula>
    </cfRule>
    <cfRule type="cellIs" dxfId="1" priority="468" operator="equal">
      <formula>5</formula>
    </cfRule>
    <cfRule type="cellIs" dxfId="0" priority="467" operator="equal">
      <formula>6</formula>
    </cfRule>
    <cfRule type="cellIs" dxfId="1" priority="466" operator="equal">
      <formula>7</formula>
    </cfRule>
    <cfRule type="cellIs" dxfId="0" priority="465" operator="equal">
      <formula>8</formula>
    </cfRule>
    <cfRule type="cellIs" dxfId="1" priority="464" operator="equal">
      <formula>9</formula>
    </cfRule>
    <cfRule type="cellIs" dxfId="0" priority="463" operator="equal">
      <formula>10</formula>
    </cfRule>
    <cfRule type="cellIs" dxfId="1" priority="462" operator="equal">
      <formula>11</formula>
    </cfRule>
  </conditionalFormatting>
  <conditionalFormatting sqref="B12">
    <cfRule type="cellIs" dxfId="0" priority="430" operator="equal">
      <formula>2</formula>
    </cfRule>
    <cfRule type="cellIs" dxfId="1" priority="429" operator="equal">
      <formula>3</formula>
    </cfRule>
    <cfRule type="cellIs" dxfId="0" priority="428" operator="equal">
      <formula>4</formula>
    </cfRule>
    <cfRule type="cellIs" dxfId="1" priority="427" operator="equal">
      <formula>5</formula>
    </cfRule>
    <cfRule type="cellIs" dxfId="0" priority="426" operator="equal">
      <formula>6</formula>
    </cfRule>
    <cfRule type="cellIs" dxfId="1" priority="425" operator="equal">
      <formula>7</formula>
    </cfRule>
    <cfRule type="cellIs" dxfId="0" priority="424" operator="equal">
      <formula>8</formula>
    </cfRule>
    <cfRule type="cellIs" dxfId="1" priority="423" operator="equal">
      <formula>9</formula>
    </cfRule>
    <cfRule type="cellIs" dxfId="0" priority="422" operator="equal">
      <formula>10</formula>
    </cfRule>
    <cfRule type="cellIs" dxfId="1" priority="421" operator="equal">
      <formula>11</formula>
    </cfRule>
  </conditionalFormatting>
  <conditionalFormatting sqref="B13">
    <cfRule type="cellIs" dxfId="0" priority="420" operator="equal">
      <formula>2</formula>
    </cfRule>
    <cfRule type="cellIs" dxfId="1" priority="419" operator="equal">
      <formula>3</formula>
    </cfRule>
    <cfRule type="cellIs" dxfId="0" priority="418" operator="equal">
      <formula>4</formula>
    </cfRule>
    <cfRule type="cellIs" dxfId="1" priority="417" operator="equal">
      <formula>5</formula>
    </cfRule>
    <cfRule type="cellIs" dxfId="0" priority="416" operator="equal">
      <formula>6</formula>
    </cfRule>
    <cfRule type="cellIs" dxfId="1" priority="415" operator="equal">
      <formula>7</formula>
    </cfRule>
    <cfRule type="cellIs" dxfId="0" priority="414" operator="equal">
      <formula>8</formula>
    </cfRule>
    <cfRule type="cellIs" dxfId="1" priority="413" operator="equal">
      <formula>9</formula>
    </cfRule>
    <cfRule type="cellIs" dxfId="0" priority="412" operator="equal">
      <formula>10</formula>
    </cfRule>
    <cfRule type="cellIs" dxfId="1" priority="411" operator="equal">
      <formula>11</formula>
    </cfRule>
  </conditionalFormatting>
  <conditionalFormatting sqref="AU46">
    <cfRule type="cellIs" dxfId="0" priority="390" operator="equal">
      <formula>2</formula>
    </cfRule>
    <cfRule type="cellIs" dxfId="1" priority="389" operator="equal">
      <formula>3</formula>
    </cfRule>
    <cfRule type="cellIs" dxfId="0" priority="388" operator="equal">
      <formula>4</formula>
    </cfRule>
    <cfRule type="cellIs" dxfId="1" priority="387" operator="equal">
      <formula>5</formula>
    </cfRule>
    <cfRule type="cellIs" dxfId="0" priority="386" operator="equal">
      <formula>6</formula>
    </cfRule>
    <cfRule type="cellIs" dxfId="1" priority="385" operator="equal">
      <formula>7</formula>
    </cfRule>
    <cfRule type="cellIs" dxfId="0" priority="384" operator="equal">
      <formula>8</formula>
    </cfRule>
    <cfRule type="cellIs" dxfId="1" priority="383" operator="equal">
      <formula>9</formula>
    </cfRule>
    <cfRule type="cellIs" dxfId="0" priority="382" operator="equal">
      <formula>10</formula>
    </cfRule>
    <cfRule type="cellIs" dxfId="1" priority="381" operator="equal">
      <formula>11</formula>
    </cfRule>
  </conditionalFormatting>
  <conditionalFormatting sqref="AV46">
    <cfRule type="cellIs" dxfId="0" priority="380" operator="equal">
      <formula>2</formula>
    </cfRule>
    <cfRule type="cellIs" dxfId="1" priority="379" operator="equal">
      <formula>3</formula>
    </cfRule>
    <cfRule type="cellIs" dxfId="0" priority="378" operator="equal">
      <formula>4</formula>
    </cfRule>
    <cfRule type="cellIs" dxfId="1" priority="377" operator="equal">
      <formula>5</formula>
    </cfRule>
    <cfRule type="cellIs" dxfId="0" priority="376" operator="equal">
      <formula>6</formula>
    </cfRule>
    <cfRule type="cellIs" dxfId="1" priority="375" operator="equal">
      <formula>7</formula>
    </cfRule>
    <cfRule type="cellIs" dxfId="0" priority="374" operator="equal">
      <formula>8</formula>
    </cfRule>
    <cfRule type="cellIs" dxfId="1" priority="373" operator="equal">
      <formula>9</formula>
    </cfRule>
    <cfRule type="cellIs" dxfId="0" priority="372" operator="equal">
      <formula>10</formula>
    </cfRule>
    <cfRule type="cellIs" dxfId="1" priority="371" operator="equal">
      <formula>11</formula>
    </cfRule>
  </conditionalFormatting>
  <conditionalFormatting sqref="AV47">
    <cfRule type="cellIs" dxfId="0" priority="370" operator="equal">
      <formula>2</formula>
    </cfRule>
    <cfRule type="cellIs" dxfId="1" priority="369" operator="equal">
      <formula>3</formula>
    </cfRule>
    <cfRule type="cellIs" dxfId="0" priority="368" operator="equal">
      <formula>4</formula>
    </cfRule>
    <cfRule type="cellIs" dxfId="1" priority="367" operator="equal">
      <formula>5</formula>
    </cfRule>
    <cfRule type="cellIs" dxfId="0" priority="366" operator="equal">
      <formula>6</formula>
    </cfRule>
    <cfRule type="cellIs" dxfId="1" priority="365" operator="equal">
      <formula>7</formula>
    </cfRule>
    <cfRule type="cellIs" dxfId="0" priority="364" operator="equal">
      <formula>8</formula>
    </cfRule>
    <cfRule type="cellIs" dxfId="1" priority="363" operator="equal">
      <formula>9</formula>
    </cfRule>
    <cfRule type="cellIs" dxfId="0" priority="362" operator="equal">
      <formula>10</formula>
    </cfRule>
    <cfRule type="cellIs" dxfId="1" priority="361" operator="equal">
      <formula>11</formula>
    </cfRule>
  </conditionalFormatting>
  <conditionalFormatting sqref="AW47">
    <cfRule type="cellIs" dxfId="0" priority="350" operator="equal">
      <formula>2</formula>
    </cfRule>
    <cfRule type="cellIs" dxfId="1" priority="349" operator="equal">
      <formula>3</formula>
    </cfRule>
    <cfRule type="cellIs" dxfId="0" priority="348" operator="equal">
      <formula>4</formula>
    </cfRule>
    <cfRule type="cellIs" dxfId="1" priority="347" operator="equal">
      <formula>5</formula>
    </cfRule>
    <cfRule type="cellIs" dxfId="0" priority="346" operator="equal">
      <formula>6</formula>
    </cfRule>
    <cfRule type="cellIs" dxfId="1" priority="345" operator="equal">
      <formula>7</formula>
    </cfRule>
    <cfRule type="cellIs" dxfId="0" priority="344" operator="equal">
      <formula>8</formula>
    </cfRule>
    <cfRule type="cellIs" dxfId="1" priority="343" operator="equal">
      <formula>9</formula>
    </cfRule>
    <cfRule type="cellIs" dxfId="0" priority="342" operator="equal">
      <formula>10</formula>
    </cfRule>
    <cfRule type="cellIs" dxfId="1" priority="341" operator="equal">
      <formula>11</formula>
    </cfRule>
  </conditionalFormatting>
  <conditionalFormatting sqref="AW48">
    <cfRule type="cellIs" dxfId="0" priority="340" operator="equal">
      <formula>2</formula>
    </cfRule>
    <cfRule type="cellIs" dxfId="1" priority="339" operator="equal">
      <formula>3</formula>
    </cfRule>
    <cfRule type="cellIs" dxfId="0" priority="338" operator="equal">
      <formula>4</formula>
    </cfRule>
    <cfRule type="cellIs" dxfId="1" priority="337" operator="equal">
      <formula>5</formula>
    </cfRule>
    <cfRule type="cellIs" dxfId="0" priority="336" operator="equal">
      <formula>6</formula>
    </cfRule>
    <cfRule type="cellIs" dxfId="1" priority="335" operator="equal">
      <formula>7</formula>
    </cfRule>
    <cfRule type="cellIs" dxfId="0" priority="334" operator="equal">
      <formula>8</formula>
    </cfRule>
    <cfRule type="cellIs" dxfId="1" priority="333" operator="equal">
      <formula>9</formula>
    </cfRule>
    <cfRule type="cellIs" dxfId="0" priority="332" operator="equal">
      <formula>10</formula>
    </cfRule>
    <cfRule type="cellIs" dxfId="1" priority="331" operator="equal">
      <formula>11</formula>
    </cfRule>
  </conditionalFormatting>
  <conditionalFormatting sqref="AX48">
    <cfRule type="cellIs" dxfId="0" priority="330" operator="equal">
      <formula>2</formula>
    </cfRule>
    <cfRule type="cellIs" dxfId="1" priority="329" operator="equal">
      <formula>3</formula>
    </cfRule>
    <cfRule type="cellIs" dxfId="0" priority="328" operator="equal">
      <formula>4</formula>
    </cfRule>
    <cfRule type="cellIs" dxfId="1" priority="327" operator="equal">
      <formula>5</formula>
    </cfRule>
    <cfRule type="cellIs" dxfId="0" priority="326" operator="equal">
      <formula>6</formula>
    </cfRule>
    <cfRule type="cellIs" dxfId="1" priority="325" operator="equal">
      <formula>7</formula>
    </cfRule>
    <cfRule type="cellIs" dxfId="0" priority="324" operator="equal">
      <formula>8</formula>
    </cfRule>
    <cfRule type="cellIs" dxfId="1" priority="323" operator="equal">
      <formula>9</formula>
    </cfRule>
    <cfRule type="cellIs" dxfId="0" priority="322" operator="equal">
      <formula>10</formula>
    </cfRule>
    <cfRule type="cellIs" dxfId="1" priority="321" operator="equal">
      <formula>11</formula>
    </cfRule>
  </conditionalFormatting>
  <conditionalFormatting sqref="AX49">
    <cfRule type="cellIs" dxfId="0" priority="320" operator="equal">
      <formula>2</formula>
    </cfRule>
    <cfRule type="cellIs" dxfId="1" priority="319" operator="equal">
      <formula>3</formula>
    </cfRule>
    <cfRule type="cellIs" dxfId="0" priority="318" operator="equal">
      <formula>4</formula>
    </cfRule>
    <cfRule type="cellIs" dxfId="1" priority="317" operator="equal">
      <formula>5</formula>
    </cfRule>
    <cfRule type="cellIs" dxfId="0" priority="316" operator="equal">
      <formula>6</formula>
    </cfRule>
    <cfRule type="cellIs" dxfId="1" priority="315" operator="equal">
      <formula>7</formula>
    </cfRule>
    <cfRule type="cellIs" dxfId="0" priority="314" operator="equal">
      <formula>8</formula>
    </cfRule>
    <cfRule type="cellIs" dxfId="1" priority="313" operator="equal">
      <formula>9</formula>
    </cfRule>
    <cfRule type="cellIs" dxfId="0" priority="312" operator="equal">
      <formula>10</formula>
    </cfRule>
    <cfRule type="cellIs" dxfId="1" priority="311" operator="equal">
      <formula>11</formula>
    </cfRule>
  </conditionalFormatting>
  <conditionalFormatting sqref="AY49">
    <cfRule type="cellIs" dxfId="0" priority="310" operator="equal">
      <formula>2</formula>
    </cfRule>
    <cfRule type="cellIs" dxfId="1" priority="309" operator="equal">
      <formula>3</formula>
    </cfRule>
    <cfRule type="cellIs" dxfId="0" priority="308" operator="equal">
      <formula>4</formula>
    </cfRule>
    <cfRule type="cellIs" dxfId="1" priority="307" operator="equal">
      <formula>5</formula>
    </cfRule>
    <cfRule type="cellIs" dxfId="0" priority="306" operator="equal">
      <formula>6</formula>
    </cfRule>
    <cfRule type="cellIs" dxfId="1" priority="305" operator="equal">
      <formula>7</formula>
    </cfRule>
    <cfRule type="cellIs" dxfId="0" priority="304" operator="equal">
      <formula>8</formula>
    </cfRule>
    <cfRule type="cellIs" dxfId="1" priority="303" operator="equal">
      <formula>9</formula>
    </cfRule>
    <cfRule type="cellIs" dxfId="0" priority="302" operator="equal">
      <formula>10</formula>
    </cfRule>
    <cfRule type="cellIs" dxfId="1" priority="301" operator="equal">
      <formula>11</formula>
    </cfRule>
  </conditionalFormatting>
  <conditionalFormatting sqref="AY50">
    <cfRule type="cellIs" dxfId="0" priority="300" operator="equal">
      <formula>2</formula>
    </cfRule>
    <cfRule type="cellIs" dxfId="1" priority="299" operator="equal">
      <formula>3</formula>
    </cfRule>
    <cfRule type="cellIs" dxfId="0" priority="298" operator="equal">
      <formula>4</formula>
    </cfRule>
    <cfRule type="cellIs" dxfId="1" priority="297" operator="equal">
      <formula>5</formula>
    </cfRule>
    <cfRule type="cellIs" dxfId="0" priority="296" operator="equal">
      <formula>6</formula>
    </cfRule>
    <cfRule type="cellIs" dxfId="1" priority="295" operator="equal">
      <formula>7</formula>
    </cfRule>
    <cfRule type="cellIs" dxfId="0" priority="294" operator="equal">
      <formula>8</formula>
    </cfRule>
    <cfRule type="cellIs" dxfId="1" priority="293" operator="equal">
      <formula>9</formula>
    </cfRule>
    <cfRule type="cellIs" dxfId="0" priority="292" operator="equal">
      <formula>10</formula>
    </cfRule>
    <cfRule type="cellIs" dxfId="1" priority="291" operator="equal">
      <formula>11</formula>
    </cfRule>
  </conditionalFormatting>
  <conditionalFormatting sqref="AZ50">
    <cfRule type="cellIs" dxfId="0" priority="290" operator="equal">
      <formula>2</formula>
    </cfRule>
    <cfRule type="cellIs" dxfId="1" priority="289" operator="equal">
      <formula>3</formula>
    </cfRule>
    <cfRule type="cellIs" dxfId="0" priority="288" operator="equal">
      <formula>4</formula>
    </cfRule>
    <cfRule type="cellIs" dxfId="1" priority="287" operator="equal">
      <formula>5</formula>
    </cfRule>
    <cfRule type="cellIs" dxfId="0" priority="286" operator="equal">
      <formula>6</formula>
    </cfRule>
    <cfRule type="cellIs" dxfId="1" priority="285" operator="equal">
      <formula>7</formula>
    </cfRule>
    <cfRule type="cellIs" dxfId="0" priority="284" operator="equal">
      <formula>8</formula>
    </cfRule>
    <cfRule type="cellIs" dxfId="1" priority="283" operator="equal">
      <formula>9</formula>
    </cfRule>
    <cfRule type="cellIs" dxfId="0" priority="282" operator="equal">
      <formula>10</formula>
    </cfRule>
    <cfRule type="cellIs" dxfId="1" priority="281" operator="equal">
      <formula>11</formula>
    </cfRule>
  </conditionalFormatting>
  <conditionalFormatting sqref="AZ51">
    <cfRule type="cellIs" dxfId="0" priority="280" operator="equal">
      <formula>2</formula>
    </cfRule>
    <cfRule type="cellIs" dxfId="1" priority="279" operator="equal">
      <formula>3</formula>
    </cfRule>
    <cfRule type="cellIs" dxfId="0" priority="278" operator="equal">
      <formula>4</formula>
    </cfRule>
    <cfRule type="cellIs" dxfId="1" priority="277" operator="equal">
      <formula>5</formula>
    </cfRule>
    <cfRule type="cellIs" dxfId="0" priority="276" operator="equal">
      <formula>6</formula>
    </cfRule>
    <cfRule type="cellIs" dxfId="1" priority="275" operator="equal">
      <formula>7</formula>
    </cfRule>
    <cfRule type="cellIs" dxfId="0" priority="274" operator="equal">
      <formula>8</formula>
    </cfRule>
    <cfRule type="cellIs" dxfId="1" priority="273" operator="equal">
      <formula>9</formula>
    </cfRule>
    <cfRule type="cellIs" dxfId="0" priority="272" operator="equal">
      <formula>10</formula>
    </cfRule>
    <cfRule type="cellIs" dxfId="1" priority="271" operator="equal">
      <formula>11</formula>
    </cfRule>
  </conditionalFormatting>
  <conditionalFormatting sqref="BA51">
    <cfRule type="cellIs" dxfId="0" priority="270" operator="equal">
      <formula>2</formula>
    </cfRule>
    <cfRule type="cellIs" dxfId="1" priority="269" operator="equal">
      <formula>3</formula>
    </cfRule>
    <cfRule type="cellIs" dxfId="0" priority="268" operator="equal">
      <formula>4</formula>
    </cfRule>
    <cfRule type="cellIs" dxfId="1" priority="267" operator="equal">
      <formula>5</formula>
    </cfRule>
    <cfRule type="cellIs" dxfId="0" priority="266" operator="equal">
      <formula>6</formula>
    </cfRule>
    <cfRule type="cellIs" dxfId="1" priority="265" operator="equal">
      <formula>7</formula>
    </cfRule>
    <cfRule type="cellIs" dxfId="0" priority="264" operator="equal">
      <formula>8</formula>
    </cfRule>
    <cfRule type="cellIs" dxfId="1" priority="263" operator="equal">
      <formula>9</formula>
    </cfRule>
    <cfRule type="cellIs" dxfId="0" priority="262" operator="equal">
      <formula>10</formula>
    </cfRule>
    <cfRule type="cellIs" dxfId="1" priority="261" operator="equal">
      <formula>11</formula>
    </cfRule>
  </conditionalFormatting>
  <conditionalFormatting sqref="BA52">
    <cfRule type="cellIs" dxfId="0" priority="260" operator="equal">
      <formula>2</formula>
    </cfRule>
    <cfRule type="cellIs" dxfId="1" priority="259" operator="equal">
      <formula>3</formula>
    </cfRule>
    <cfRule type="cellIs" dxfId="0" priority="258" operator="equal">
      <formula>4</formula>
    </cfRule>
    <cfRule type="cellIs" dxfId="1" priority="257" operator="equal">
      <formula>5</formula>
    </cfRule>
    <cfRule type="cellIs" dxfId="0" priority="256" operator="equal">
      <formula>6</formula>
    </cfRule>
    <cfRule type="cellIs" dxfId="1" priority="255" operator="equal">
      <formula>7</formula>
    </cfRule>
    <cfRule type="cellIs" dxfId="0" priority="254" operator="equal">
      <formula>8</formula>
    </cfRule>
    <cfRule type="cellIs" dxfId="1" priority="253" operator="equal">
      <formula>9</formula>
    </cfRule>
    <cfRule type="cellIs" dxfId="0" priority="252" operator="equal">
      <formula>10</formula>
    </cfRule>
    <cfRule type="cellIs" dxfId="1" priority="251" operator="equal">
      <formula>11</formula>
    </cfRule>
  </conditionalFormatting>
  <conditionalFormatting sqref="BB52">
    <cfRule type="cellIs" dxfId="0" priority="250" operator="equal">
      <formula>2</formula>
    </cfRule>
    <cfRule type="cellIs" dxfId="1" priority="249" operator="equal">
      <formula>3</formula>
    </cfRule>
    <cfRule type="cellIs" dxfId="0" priority="248" operator="equal">
      <formula>4</formula>
    </cfRule>
    <cfRule type="cellIs" dxfId="1" priority="247" operator="equal">
      <formula>5</formula>
    </cfRule>
    <cfRule type="cellIs" dxfId="0" priority="246" operator="equal">
      <formula>6</formula>
    </cfRule>
    <cfRule type="cellIs" dxfId="1" priority="245" operator="equal">
      <formula>7</formula>
    </cfRule>
    <cfRule type="cellIs" dxfId="0" priority="244" operator="equal">
      <formula>8</formula>
    </cfRule>
    <cfRule type="cellIs" dxfId="1" priority="243" operator="equal">
      <formula>9</formula>
    </cfRule>
    <cfRule type="cellIs" dxfId="0" priority="242" operator="equal">
      <formula>10</formula>
    </cfRule>
    <cfRule type="cellIs" dxfId="1" priority="241" operator="equal">
      <formula>11</formula>
    </cfRule>
  </conditionalFormatting>
  <conditionalFormatting sqref="BB53">
    <cfRule type="cellIs" dxfId="0" priority="240" operator="equal">
      <formula>2</formula>
    </cfRule>
    <cfRule type="cellIs" dxfId="1" priority="239" operator="equal">
      <formula>3</formula>
    </cfRule>
    <cfRule type="cellIs" dxfId="0" priority="238" operator="equal">
      <formula>4</formula>
    </cfRule>
    <cfRule type="cellIs" dxfId="1" priority="237" operator="equal">
      <formula>5</formula>
    </cfRule>
    <cfRule type="cellIs" dxfId="0" priority="236" operator="equal">
      <formula>6</formula>
    </cfRule>
    <cfRule type="cellIs" dxfId="1" priority="235" operator="equal">
      <formula>7</formula>
    </cfRule>
    <cfRule type="cellIs" dxfId="0" priority="234" operator="equal">
      <formula>8</formula>
    </cfRule>
    <cfRule type="cellIs" dxfId="1" priority="233" operator="equal">
      <formula>9</formula>
    </cfRule>
    <cfRule type="cellIs" dxfId="0" priority="232" operator="equal">
      <formula>10</formula>
    </cfRule>
    <cfRule type="cellIs" dxfId="1" priority="231" operator="equal">
      <formula>11</formula>
    </cfRule>
  </conditionalFormatting>
  <conditionalFormatting sqref="BC53">
    <cfRule type="cellIs" dxfId="0" priority="230" operator="equal">
      <formula>2</formula>
    </cfRule>
    <cfRule type="cellIs" dxfId="1" priority="229" operator="equal">
      <formula>3</formula>
    </cfRule>
    <cfRule type="cellIs" dxfId="0" priority="228" operator="equal">
      <formula>4</formula>
    </cfRule>
    <cfRule type="cellIs" dxfId="1" priority="227" operator="equal">
      <formula>5</formula>
    </cfRule>
    <cfRule type="cellIs" dxfId="0" priority="226" operator="equal">
      <formula>6</formula>
    </cfRule>
    <cfRule type="cellIs" dxfId="1" priority="225" operator="equal">
      <formula>7</formula>
    </cfRule>
    <cfRule type="cellIs" dxfId="0" priority="224" operator="equal">
      <formula>8</formula>
    </cfRule>
    <cfRule type="cellIs" dxfId="1" priority="223" operator="equal">
      <formula>9</formula>
    </cfRule>
    <cfRule type="cellIs" dxfId="0" priority="222" operator="equal">
      <formula>10</formula>
    </cfRule>
    <cfRule type="cellIs" dxfId="1" priority="221" operator="equal">
      <formula>11</formula>
    </cfRule>
  </conditionalFormatting>
  <conditionalFormatting sqref="BC54">
    <cfRule type="cellIs" dxfId="0" priority="220" operator="equal">
      <formula>2</formula>
    </cfRule>
    <cfRule type="cellIs" dxfId="1" priority="219" operator="equal">
      <formula>3</formula>
    </cfRule>
    <cfRule type="cellIs" dxfId="0" priority="218" operator="equal">
      <formula>4</formula>
    </cfRule>
    <cfRule type="cellIs" dxfId="1" priority="217" operator="equal">
      <formula>5</formula>
    </cfRule>
    <cfRule type="cellIs" dxfId="0" priority="216" operator="equal">
      <formula>6</formula>
    </cfRule>
    <cfRule type="cellIs" dxfId="1" priority="215" operator="equal">
      <formula>7</formula>
    </cfRule>
    <cfRule type="cellIs" dxfId="0" priority="214" operator="equal">
      <formula>8</formula>
    </cfRule>
    <cfRule type="cellIs" dxfId="1" priority="213" operator="equal">
      <formula>9</formula>
    </cfRule>
    <cfRule type="cellIs" dxfId="0" priority="212" operator="equal">
      <formula>10</formula>
    </cfRule>
    <cfRule type="cellIs" dxfId="1" priority="211" operator="equal">
      <formula>11</formula>
    </cfRule>
  </conditionalFormatting>
  <conditionalFormatting sqref="BD54">
    <cfRule type="cellIs" dxfId="0" priority="210" operator="equal">
      <formula>2</formula>
    </cfRule>
    <cfRule type="cellIs" dxfId="1" priority="209" operator="equal">
      <formula>3</formula>
    </cfRule>
    <cfRule type="cellIs" dxfId="0" priority="208" operator="equal">
      <formula>4</formula>
    </cfRule>
    <cfRule type="cellIs" dxfId="1" priority="207" operator="equal">
      <formula>5</formula>
    </cfRule>
    <cfRule type="cellIs" dxfId="0" priority="206" operator="equal">
      <formula>6</formula>
    </cfRule>
    <cfRule type="cellIs" dxfId="1" priority="205" operator="equal">
      <formula>7</formula>
    </cfRule>
    <cfRule type="cellIs" dxfId="0" priority="204" operator="equal">
      <formula>8</formula>
    </cfRule>
    <cfRule type="cellIs" dxfId="1" priority="203" operator="equal">
      <formula>9</formula>
    </cfRule>
    <cfRule type="cellIs" dxfId="0" priority="202" operator="equal">
      <formula>10</formula>
    </cfRule>
    <cfRule type="cellIs" dxfId="1" priority="201" operator="equal">
      <formula>11</formula>
    </cfRule>
  </conditionalFormatting>
  <conditionalFormatting sqref="BD55">
    <cfRule type="cellIs" dxfId="0" priority="200" operator="equal">
      <formula>2</formula>
    </cfRule>
    <cfRule type="cellIs" dxfId="1" priority="199" operator="equal">
      <formula>3</formula>
    </cfRule>
    <cfRule type="cellIs" dxfId="0" priority="198" operator="equal">
      <formula>4</formula>
    </cfRule>
    <cfRule type="cellIs" dxfId="1" priority="197" operator="equal">
      <formula>5</formula>
    </cfRule>
    <cfRule type="cellIs" dxfId="0" priority="196" operator="equal">
      <formula>6</formula>
    </cfRule>
    <cfRule type="cellIs" dxfId="1" priority="195" operator="equal">
      <formula>7</formula>
    </cfRule>
    <cfRule type="cellIs" dxfId="0" priority="194" operator="equal">
      <formula>8</formula>
    </cfRule>
    <cfRule type="cellIs" dxfId="1" priority="193" operator="equal">
      <formula>9</formula>
    </cfRule>
    <cfRule type="cellIs" dxfId="0" priority="192" operator="equal">
      <formula>10</formula>
    </cfRule>
    <cfRule type="cellIs" dxfId="1" priority="191" operator="equal">
      <formula>11</formula>
    </cfRule>
  </conditionalFormatting>
  <conditionalFormatting sqref="BE55">
    <cfRule type="cellIs" dxfId="0" priority="190" operator="equal">
      <formula>2</formula>
    </cfRule>
    <cfRule type="cellIs" dxfId="1" priority="189" operator="equal">
      <formula>3</formula>
    </cfRule>
    <cfRule type="cellIs" dxfId="0" priority="188" operator="equal">
      <formula>4</formula>
    </cfRule>
    <cfRule type="cellIs" dxfId="1" priority="187" operator="equal">
      <formula>5</formula>
    </cfRule>
    <cfRule type="cellIs" dxfId="0" priority="186" operator="equal">
      <formula>6</formula>
    </cfRule>
    <cfRule type="cellIs" dxfId="1" priority="185" operator="equal">
      <formula>7</formula>
    </cfRule>
    <cfRule type="cellIs" dxfId="0" priority="184" operator="equal">
      <formula>8</formula>
    </cfRule>
    <cfRule type="cellIs" dxfId="1" priority="183" operator="equal">
      <formula>9</formula>
    </cfRule>
    <cfRule type="cellIs" dxfId="0" priority="182" operator="equal">
      <formula>10</formula>
    </cfRule>
    <cfRule type="cellIs" dxfId="1" priority="181" operator="equal">
      <formula>11</formula>
    </cfRule>
  </conditionalFormatting>
  <conditionalFormatting sqref="BE56">
    <cfRule type="cellIs" dxfId="0" priority="180" operator="equal">
      <formula>2</formula>
    </cfRule>
    <cfRule type="cellIs" dxfId="1" priority="179" operator="equal">
      <formula>3</formula>
    </cfRule>
    <cfRule type="cellIs" dxfId="0" priority="178" operator="equal">
      <formula>4</formula>
    </cfRule>
    <cfRule type="cellIs" dxfId="1" priority="177" operator="equal">
      <formula>5</formula>
    </cfRule>
    <cfRule type="cellIs" dxfId="0" priority="176" operator="equal">
      <formula>6</formula>
    </cfRule>
    <cfRule type="cellIs" dxfId="1" priority="175" operator="equal">
      <formula>7</formula>
    </cfRule>
    <cfRule type="cellIs" dxfId="0" priority="174" operator="equal">
      <formula>8</formula>
    </cfRule>
    <cfRule type="cellIs" dxfId="1" priority="173" operator="equal">
      <formula>9</formula>
    </cfRule>
    <cfRule type="cellIs" dxfId="0" priority="172" operator="equal">
      <formula>10</formula>
    </cfRule>
    <cfRule type="cellIs" dxfId="1" priority="171" operator="equal">
      <formula>11</formula>
    </cfRule>
  </conditionalFormatting>
  <conditionalFormatting sqref="BF56">
    <cfRule type="cellIs" dxfId="0" priority="170" operator="equal">
      <formula>2</formula>
    </cfRule>
    <cfRule type="cellIs" dxfId="1" priority="169" operator="equal">
      <formula>3</formula>
    </cfRule>
    <cfRule type="cellIs" dxfId="0" priority="168" operator="equal">
      <formula>4</formula>
    </cfRule>
    <cfRule type="cellIs" dxfId="1" priority="167" operator="equal">
      <formula>5</formula>
    </cfRule>
    <cfRule type="cellIs" dxfId="0" priority="166" operator="equal">
      <formula>6</formula>
    </cfRule>
    <cfRule type="cellIs" dxfId="1" priority="165" operator="equal">
      <formula>7</formula>
    </cfRule>
    <cfRule type="cellIs" dxfId="0" priority="164" operator="equal">
      <formula>8</formula>
    </cfRule>
    <cfRule type="cellIs" dxfId="1" priority="163" operator="equal">
      <formula>9</formula>
    </cfRule>
    <cfRule type="cellIs" dxfId="0" priority="162" operator="equal">
      <formula>10</formula>
    </cfRule>
    <cfRule type="cellIs" dxfId="1" priority="161" operator="equal">
      <formula>11</formula>
    </cfRule>
  </conditionalFormatting>
  <conditionalFormatting sqref="BE57">
    <cfRule type="cellIs" dxfId="1" priority="21" operator="equal">
      <formula>11</formula>
    </cfRule>
    <cfRule type="cellIs" dxfId="0" priority="22" operator="equal">
      <formula>10</formula>
    </cfRule>
    <cfRule type="cellIs" dxfId="1" priority="23" operator="equal">
      <formula>9</formula>
    </cfRule>
    <cfRule type="cellIs" dxfId="0" priority="24" operator="equal">
      <formula>8</formula>
    </cfRule>
    <cfRule type="cellIs" dxfId="1" priority="25" operator="equal">
      <formula>7</formula>
    </cfRule>
    <cfRule type="cellIs" dxfId="0" priority="26" operator="equal">
      <formula>6</formula>
    </cfRule>
    <cfRule type="cellIs" dxfId="1" priority="27" operator="equal">
      <formula>5</formula>
    </cfRule>
    <cfRule type="cellIs" dxfId="0" priority="28" operator="equal">
      <formula>4</formula>
    </cfRule>
    <cfRule type="cellIs" dxfId="1" priority="29" operator="equal">
      <formula>3</formula>
    </cfRule>
    <cfRule type="cellIs" dxfId="0" priority="30" operator="equal">
      <formula>2</formula>
    </cfRule>
  </conditionalFormatting>
  <conditionalFormatting sqref="BF57">
    <cfRule type="cellIs" dxfId="0" priority="160" operator="equal">
      <formula>2</formula>
    </cfRule>
    <cfRule type="cellIs" dxfId="1" priority="159" operator="equal">
      <formula>3</formula>
    </cfRule>
    <cfRule type="cellIs" dxfId="0" priority="158" operator="equal">
      <formula>4</formula>
    </cfRule>
    <cfRule type="cellIs" dxfId="1" priority="157" operator="equal">
      <formula>5</formula>
    </cfRule>
    <cfRule type="cellIs" dxfId="0" priority="156" operator="equal">
      <formula>6</formula>
    </cfRule>
    <cfRule type="cellIs" dxfId="1" priority="155" operator="equal">
      <formula>7</formula>
    </cfRule>
    <cfRule type="cellIs" dxfId="0" priority="154" operator="equal">
      <formula>8</formula>
    </cfRule>
    <cfRule type="cellIs" dxfId="1" priority="153" operator="equal">
      <formula>9</formula>
    </cfRule>
    <cfRule type="cellIs" dxfId="0" priority="152" operator="equal">
      <formula>10</formula>
    </cfRule>
    <cfRule type="cellIs" dxfId="1" priority="151" operator="equal">
      <formula>11</formula>
    </cfRule>
  </conditionalFormatting>
  <conditionalFormatting sqref="BG57">
    <cfRule type="cellIs" dxfId="0" priority="150" operator="equal">
      <formula>2</formula>
    </cfRule>
    <cfRule type="cellIs" dxfId="1" priority="149" operator="equal">
      <formula>3</formula>
    </cfRule>
    <cfRule type="cellIs" dxfId="0" priority="148" operator="equal">
      <formula>4</formula>
    </cfRule>
    <cfRule type="cellIs" dxfId="1" priority="147" operator="equal">
      <formula>5</formula>
    </cfRule>
    <cfRule type="cellIs" dxfId="0" priority="146" operator="equal">
      <formula>6</formula>
    </cfRule>
    <cfRule type="cellIs" dxfId="1" priority="145" operator="equal">
      <formula>7</formula>
    </cfRule>
    <cfRule type="cellIs" dxfId="0" priority="144" operator="equal">
      <formula>8</formula>
    </cfRule>
    <cfRule type="cellIs" dxfId="1" priority="143" operator="equal">
      <formula>9</formula>
    </cfRule>
    <cfRule type="cellIs" dxfId="0" priority="142" operator="equal">
      <formula>10</formula>
    </cfRule>
    <cfRule type="cellIs" dxfId="1" priority="141" operator="equal">
      <formula>11</formula>
    </cfRule>
  </conditionalFormatting>
  <conditionalFormatting sqref="G4:G6">
    <cfRule type="cellIs" dxfId="0" priority="481" operator="equal">
      <formula>2</formula>
    </cfRule>
    <cfRule type="cellIs" dxfId="1" priority="480" operator="equal">
      <formula>3</formula>
    </cfRule>
    <cfRule type="cellIs" dxfId="0" priority="479" operator="equal">
      <formula>4</formula>
    </cfRule>
    <cfRule type="cellIs" dxfId="1" priority="478" operator="equal">
      <formula>5</formula>
    </cfRule>
    <cfRule type="cellIs" dxfId="0" priority="477" operator="equal">
      <formula>6</formula>
    </cfRule>
    <cfRule type="cellIs" dxfId="1" priority="476" operator="equal">
      <formula>7</formula>
    </cfRule>
    <cfRule type="cellIs" dxfId="0" priority="475" operator="equal">
      <formula>8</formula>
    </cfRule>
    <cfRule type="cellIs" dxfId="1" priority="474" operator="equal">
      <formula>9</formula>
    </cfRule>
    <cfRule type="cellIs" dxfId="0" priority="473" operator="equal">
      <formula>10</formula>
    </cfRule>
    <cfRule type="cellIs" dxfId="1" priority="472" operator="equal">
      <formula>11</formula>
    </cfRule>
  </conditionalFormatting>
  <conditionalFormatting sqref="AT46:AT57">
    <cfRule type="cellIs" dxfId="1" priority="401" operator="equal">
      <formula>11</formula>
    </cfRule>
    <cfRule type="cellIs" dxfId="0" priority="402" operator="equal">
      <formula>10</formula>
    </cfRule>
    <cfRule type="cellIs" dxfId="1" priority="403" operator="equal">
      <formula>9</formula>
    </cfRule>
    <cfRule type="cellIs" dxfId="0" priority="404" operator="equal">
      <formula>8</formula>
    </cfRule>
    <cfRule type="cellIs" dxfId="1" priority="405" operator="equal">
      <formula>7</formula>
    </cfRule>
    <cfRule type="cellIs" dxfId="0" priority="406" operator="equal">
      <formula>6</formula>
    </cfRule>
    <cfRule type="cellIs" dxfId="1" priority="407" operator="equal">
      <formula>5</formula>
    </cfRule>
    <cfRule type="cellIs" dxfId="0" priority="408" operator="equal">
      <formula>4</formula>
    </cfRule>
    <cfRule type="cellIs" dxfId="1" priority="409" operator="equal">
      <formula>3</formula>
    </cfRule>
    <cfRule type="cellIs" dxfId="0" priority="410" operator="equal">
      <formula>2</formula>
    </cfRule>
  </conditionalFormatting>
  <conditionalFormatting sqref="AU47:AU57">
    <cfRule type="cellIs" dxfId="1" priority="391" operator="equal">
      <formula>11</formula>
    </cfRule>
    <cfRule type="cellIs" dxfId="0" priority="392" operator="equal">
      <formula>10</formula>
    </cfRule>
    <cfRule type="cellIs" dxfId="1" priority="393" operator="equal">
      <formula>9</formula>
    </cfRule>
    <cfRule type="cellIs" dxfId="0" priority="394" operator="equal">
      <formula>8</formula>
    </cfRule>
    <cfRule type="cellIs" dxfId="1" priority="395" operator="equal">
      <formula>7</formula>
    </cfRule>
    <cfRule type="cellIs" dxfId="0" priority="396" operator="equal">
      <formula>6</formula>
    </cfRule>
    <cfRule type="cellIs" dxfId="1" priority="397" operator="equal">
      <formula>5</formula>
    </cfRule>
    <cfRule type="cellIs" dxfId="0" priority="398" operator="equal">
      <formula>4</formula>
    </cfRule>
    <cfRule type="cellIs" dxfId="1" priority="399" operator="equal">
      <formula>3</formula>
    </cfRule>
    <cfRule type="cellIs" dxfId="0" priority="400" operator="equal">
      <formula>2</formula>
    </cfRule>
  </conditionalFormatting>
  <conditionalFormatting sqref="AV48:AV57">
    <cfRule type="cellIs" dxfId="1" priority="351" operator="equal">
      <formula>11</formula>
    </cfRule>
    <cfRule type="cellIs" dxfId="0" priority="352" operator="equal">
      <formula>10</formula>
    </cfRule>
    <cfRule type="cellIs" dxfId="1" priority="353" operator="equal">
      <formula>9</formula>
    </cfRule>
    <cfRule type="cellIs" dxfId="0" priority="354" operator="equal">
      <formula>8</formula>
    </cfRule>
    <cfRule type="cellIs" dxfId="1" priority="355" operator="equal">
      <formula>7</formula>
    </cfRule>
    <cfRule type="cellIs" dxfId="0" priority="356" operator="equal">
      <formula>6</formula>
    </cfRule>
    <cfRule type="cellIs" dxfId="1" priority="357" operator="equal">
      <formula>5</formula>
    </cfRule>
    <cfRule type="cellIs" dxfId="0" priority="358" operator="equal">
      <formula>4</formula>
    </cfRule>
    <cfRule type="cellIs" dxfId="1" priority="359" operator="equal">
      <formula>3</formula>
    </cfRule>
    <cfRule type="cellIs" dxfId="0" priority="360" operator="equal">
      <formula>2</formula>
    </cfRule>
  </conditionalFormatting>
  <conditionalFormatting sqref="AW49:AW57">
    <cfRule type="cellIs" dxfId="1" priority="101" operator="equal">
      <formula>11</formula>
    </cfRule>
    <cfRule type="cellIs" dxfId="0" priority="102" operator="equal">
      <formula>10</formula>
    </cfRule>
    <cfRule type="cellIs" dxfId="1" priority="103" operator="equal">
      <formula>9</formula>
    </cfRule>
    <cfRule type="cellIs" dxfId="0" priority="104" operator="equal">
      <formula>8</formula>
    </cfRule>
    <cfRule type="cellIs" dxfId="1" priority="105" operator="equal">
      <formula>7</formula>
    </cfRule>
    <cfRule type="cellIs" dxfId="0" priority="106" operator="equal">
      <formula>6</formula>
    </cfRule>
    <cfRule type="cellIs" dxfId="1" priority="107" operator="equal">
      <formula>5</formula>
    </cfRule>
    <cfRule type="cellIs" dxfId="0" priority="108" operator="equal">
      <formula>4</formula>
    </cfRule>
    <cfRule type="cellIs" dxfId="1" priority="109" operator="equal">
      <formula>3</formula>
    </cfRule>
    <cfRule type="cellIs" dxfId="0" priority="110" operator="equal">
      <formula>2</formula>
    </cfRule>
  </conditionalFormatting>
  <conditionalFormatting sqref="AX50:AX57">
    <cfRule type="cellIs" dxfId="1" priority="91" operator="equal">
      <formula>11</formula>
    </cfRule>
    <cfRule type="cellIs" dxfId="0" priority="92" operator="equal">
      <formula>10</formula>
    </cfRule>
    <cfRule type="cellIs" dxfId="1" priority="93" operator="equal">
      <formula>9</formula>
    </cfRule>
    <cfRule type="cellIs" dxfId="0" priority="94" operator="equal">
      <formula>8</formula>
    </cfRule>
    <cfRule type="cellIs" dxfId="1" priority="95" operator="equal">
      <formula>7</formula>
    </cfRule>
    <cfRule type="cellIs" dxfId="0" priority="96" operator="equal">
      <formula>6</formula>
    </cfRule>
    <cfRule type="cellIs" dxfId="1" priority="97" operator="equal">
      <formula>5</formula>
    </cfRule>
    <cfRule type="cellIs" dxfId="0" priority="98" operator="equal">
      <formula>4</formula>
    </cfRule>
    <cfRule type="cellIs" dxfId="1" priority="99" operator="equal">
      <formula>3</formula>
    </cfRule>
    <cfRule type="cellIs" dxfId="0" priority="100" operator="equal">
      <formula>2</formula>
    </cfRule>
  </conditionalFormatting>
  <conditionalFormatting sqref="AY51:AY57">
    <cfRule type="cellIs" dxfId="1" priority="81" operator="equal">
      <formula>11</formula>
    </cfRule>
    <cfRule type="cellIs" dxfId="0" priority="82" operator="equal">
      <formula>10</formula>
    </cfRule>
    <cfRule type="cellIs" dxfId="1" priority="83" operator="equal">
      <formula>9</formula>
    </cfRule>
    <cfRule type="cellIs" dxfId="0" priority="84" operator="equal">
      <formula>8</formula>
    </cfRule>
    <cfRule type="cellIs" dxfId="1" priority="85" operator="equal">
      <formula>7</formula>
    </cfRule>
    <cfRule type="cellIs" dxfId="0" priority="86" operator="equal">
      <formula>6</formula>
    </cfRule>
    <cfRule type="cellIs" dxfId="1" priority="87" operator="equal">
      <formula>5</formula>
    </cfRule>
    <cfRule type="cellIs" dxfId="0" priority="88" operator="equal">
      <formula>4</formula>
    </cfRule>
    <cfRule type="cellIs" dxfId="1" priority="89" operator="equal">
      <formula>3</formula>
    </cfRule>
    <cfRule type="cellIs" dxfId="0" priority="90" operator="equal">
      <formula>2</formula>
    </cfRule>
  </conditionalFormatting>
  <conditionalFormatting sqref="AZ52:AZ57">
    <cfRule type="cellIs" dxfId="1" priority="71" operator="equal">
      <formula>11</formula>
    </cfRule>
    <cfRule type="cellIs" dxfId="0" priority="72" operator="equal">
      <formula>10</formula>
    </cfRule>
    <cfRule type="cellIs" dxfId="1" priority="73" operator="equal">
      <formula>9</formula>
    </cfRule>
    <cfRule type="cellIs" dxfId="0" priority="74" operator="equal">
      <formula>8</formula>
    </cfRule>
    <cfRule type="cellIs" dxfId="1" priority="75" operator="equal">
      <formula>7</formula>
    </cfRule>
    <cfRule type="cellIs" dxfId="0" priority="76" operator="equal">
      <formula>6</formula>
    </cfRule>
    <cfRule type="cellIs" dxfId="1" priority="77" operator="equal">
      <formula>5</formula>
    </cfRule>
    <cfRule type="cellIs" dxfId="0" priority="78" operator="equal">
      <formula>4</formula>
    </cfRule>
    <cfRule type="cellIs" dxfId="1" priority="79" operator="equal">
      <formula>3</formula>
    </cfRule>
    <cfRule type="cellIs" dxfId="0" priority="80" operator="equal">
      <formula>2</formula>
    </cfRule>
  </conditionalFormatting>
  <conditionalFormatting sqref="BA53:BA57">
    <cfRule type="cellIs" dxfId="1" priority="61" operator="equal">
      <formula>11</formula>
    </cfRule>
    <cfRule type="cellIs" dxfId="0" priority="62" operator="equal">
      <formula>10</formula>
    </cfRule>
    <cfRule type="cellIs" dxfId="1" priority="63" operator="equal">
      <formula>9</formula>
    </cfRule>
    <cfRule type="cellIs" dxfId="0" priority="64" operator="equal">
      <formula>8</formula>
    </cfRule>
    <cfRule type="cellIs" dxfId="1" priority="65" operator="equal">
      <formula>7</formula>
    </cfRule>
    <cfRule type="cellIs" dxfId="0" priority="66" operator="equal">
      <formula>6</formula>
    </cfRule>
    <cfRule type="cellIs" dxfId="1" priority="67" operator="equal">
      <formula>5</formula>
    </cfRule>
    <cfRule type="cellIs" dxfId="0" priority="68" operator="equal">
      <formula>4</formula>
    </cfRule>
    <cfRule type="cellIs" dxfId="1" priority="69" operator="equal">
      <formula>3</formula>
    </cfRule>
    <cfRule type="cellIs" dxfId="0" priority="70" operator="equal">
      <formula>2</formula>
    </cfRule>
  </conditionalFormatting>
  <conditionalFormatting sqref="BB54:BB57">
    <cfRule type="cellIs" dxfId="1" priority="51" operator="equal">
      <formula>11</formula>
    </cfRule>
    <cfRule type="cellIs" dxfId="0" priority="52" operator="equal">
      <formula>10</formula>
    </cfRule>
    <cfRule type="cellIs" dxfId="1" priority="53" operator="equal">
      <formula>9</formula>
    </cfRule>
    <cfRule type="cellIs" dxfId="0" priority="54" operator="equal">
      <formula>8</formula>
    </cfRule>
    <cfRule type="cellIs" dxfId="1" priority="55" operator="equal">
      <formula>7</formula>
    </cfRule>
    <cfRule type="cellIs" dxfId="0" priority="56" operator="equal">
      <formula>6</formula>
    </cfRule>
    <cfRule type="cellIs" dxfId="1" priority="57" operator="equal">
      <formula>5</formula>
    </cfRule>
    <cfRule type="cellIs" dxfId="0" priority="58" operator="equal">
      <formula>4</formula>
    </cfRule>
    <cfRule type="cellIs" dxfId="1" priority="59" operator="equal">
      <formula>3</formula>
    </cfRule>
    <cfRule type="cellIs" dxfId="0" priority="60" operator="equal">
      <formula>2</formula>
    </cfRule>
  </conditionalFormatting>
  <conditionalFormatting sqref="BC55:BC57">
    <cfRule type="cellIs" dxfId="1" priority="41" operator="equal">
      <formula>11</formula>
    </cfRule>
    <cfRule type="cellIs" dxfId="0" priority="42" operator="equal">
      <formula>10</formula>
    </cfRule>
    <cfRule type="cellIs" dxfId="1" priority="43" operator="equal">
      <formula>9</formula>
    </cfRule>
    <cfRule type="cellIs" dxfId="0" priority="44" operator="equal">
      <formula>8</formula>
    </cfRule>
    <cfRule type="cellIs" dxfId="1" priority="45" operator="equal">
      <formula>7</formula>
    </cfRule>
    <cfRule type="cellIs" dxfId="0" priority="46" operator="equal">
      <formula>6</formula>
    </cfRule>
    <cfRule type="cellIs" dxfId="1" priority="47" operator="equal">
      <formula>5</formula>
    </cfRule>
    <cfRule type="cellIs" dxfId="0" priority="48" operator="equal">
      <formula>4</formula>
    </cfRule>
    <cfRule type="cellIs" dxfId="1" priority="49" operator="equal">
      <formula>3</formula>
    </cfRule>
    <cfRule type="cellIs" dxfId="0" priority="50" operator="equal">
      <formula>2</formula>
    </cfRule>
  </conditionalFormatting>
  <conditionalFormatting sqref="BD56:BD57">
    <cfRule type="cellIs" dxfId="1" priority="31" operator="equal">
      <formula>11</formula>
    </cfRule>
    <cfRule type="cellIs" dxfId="0" priority="32" operator="equal">
      <formula>10</formula>
    </cfRule>
    <cfRule type="cellIs" dxfId="1" priority="33" operator="equal">
      <formula>9</formula>
    </cfRule>
    <cfRule type="cellIs" dxfId="0" priority="34" operator="equal">
      <formula>8</formula>
    </cfRule>
    <cfRule type="cellIs" dxfId="1" priority="35" operator="equal">
      <formula>7</formula>
    </cfRule>
    <cfRule type="cellIs" dxfId="0" priority="36" operator="equal">
      <formula>6</formula>
    </cfRule>
    <cfRule type="cellIs" dxfId="1" priority="37" operator="equal">
      <formula>5</formula>
    </cfRule>
    <cfRule type="cellIs" dxfId="0" priority="38" operator="equal">
      <formula>4</formula>
    </cfRule>
    <cfRule type="cellIs" dxfId="1" priority="39" operator="equal">
      <formula>3</formula>
    </cfRule>
    <cfRule type="cellIs" dxfId="0" priority="40" operator="equal">
      <formula>2</formula>
    </cfRule>
  </conditionalFormatting>
  <conditionalFormatting sqref="E3:F26 C3 H8:Y26 Z25:AA26 C27:AK57 AR45:AR57 G7:G26 I7:Y7 G2:R2 C4:D26 H3:R6 Z7:AB24 BF2:DA3 AR44:DA44 AS45:DA45 AQ43:DA43 AP42:DA42 AO41:DA41 AN40:DA40 AM39:DA39 AQ44:AQ57 BD4:DA6 AP43:AP57 AC7:DA26 AS46:AS57 AL27:DA38 AL39:AL57 AN41:AN57 AO42:AO57 AM40:AM57">
    <cfRule type="cellIs" dxfId="1" priority="492" operator="equal">
      <formula>11</formula>
    </cfRule>
    <cfRule type="cellIs" dxfId="0" priority="493" operator="equal">
      <formula>10</formula>
    </cfRule>
    <cfRule type="cellIs" dxfId="1" priority="494" operator="equal">
      <formula>9</formula>
    </cfRule>
    <cfRule type="cellIs" dxfId="0" priority="495" operator="equal">
      <formula>8</formula>
    </cfRule>
    <cfRule type="cellIs" dxfId="1" priority="496" operator="equal">
      <formula>7</formula>
    </cfRule>
    <cfRule type="cellIs" dxfId="0" priority="497" operator="equal">
      <formula>6</formula>
    </cfRule>
    <cfRule type="cellIs" dxfId="1" priority="498" operator="equal">
      <formula>5</formula>
    </cfRule>
    <cfRule type="cellIs" dxfId="0" priority="499" operator="equal">
      <formula>4</formula>
    </cfRule>
    <cfRule type="cellIs" dxfId="1" priority="500" operator="equal">
      <formula>3</formula>
    </cfRule>
    <cfRule type="cellIs" dxfId="0" priority="501" operator="equal">
      <formula>2</formula>
    </cfRule>
  </conditionalFormatting>
  <conditionalFormatting sqref="BG56:JC56 BF55:JC55 BE54:JC54 BD53:JC53 DB2:JC45 BC52:JC52 BB51:JC51 BH57:JC57 AW46:JC46 AX47:JC47 AY48:JC48 AZ49:JC49 BA50:JC50 E59:AI59 C58:JC58 C60:JC65473 AX59:JC59 AV59 AK59:AT59">
    <cfRule type="cellIs" dxfId="1" priority="502" operator="equal">
      <formula>11</formula>
    </cfRule>
    <cfRule type="cellIs" dxfId="0" priority="503" operator="equal">
      <formula>10</formula>
    </cfRule>
    <cfRule type="cellIs" dxfId="1" priority="504" operator="equal">
      <formula>9</formula>
    </cfRule>
    <cfRule type="cellIs" dxfId="0" priority="505" operator="equal">
      <formula>8</formula>
    </cfRule>
    <cfRule type="cellIs" dxfId="1" priority="506" operator="equal">
      <formula>7</formula>
    </cfRule>
    <cfRule type="cellIs" dxfId="0" priority="507" operator="equal">
      <formula>6</formula>
    </cfRule>
    <cfRule type="cellIs" dxfId="1" priority="508" operator="equal">
      <formula>5</formula>
    </cfRule>
    <cfRule type="cellIs" dxfId="0" priority="509" operator="equal">
      <formula>4</formula>
    </cfRule>
    <cfRule type="cellIs" dxfId="1" priority="510" operator="equal">
      <formula>3</formula>
    </cfRule>
    <cfRule type="cellIs" dxfId="0" priority="511" operator="equal">
      <formula>2</formula>
    </cfRule>
  </conditionalFormatting>
  <conditionalFormatting sqref="C2:F3 H2:R3 G2 D4:R4 F7:Z26 AC7:XFD26 AA25:AA26 C27:XFD57 D5:D26 F6:S6 AA7:AB24 E6:E26 C4:C26 E5:S5 S3:BE3 BF2:XFD3 BD4:XFD6 AX58:XFD1048576 AK58:AV1048576 C60:D1048576 AW58 AW60:AW1048576 C58:D58 E58:AI1048576 AJ58 AJ60:AJ1048576 D59">
    <cfRule type="cellIs" dxfId="0" priority="461" operator="equal">
      <formula>12</formula>
    </cfRule>
  </conditionalFormatting>
  <printOptions horizontalCentered="1"/>
  <pageMargins left="0.196527777777778" right="0.196527777777778" top="0.393055555555556" bottom="0.393055555555556" header="0.298611111111111" footer="0.298611111111111"/>
  <pageSetup paperSize="9" scale="3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惠南K3票价表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蔡晓丰</dc:creator>
  <cp:lastModifiedBy>周卓楠</cp:lastModifiedBy>
  <dcterms:created xsi:type="dcterms:W3CDTF">2024-11-25T07:58:00Z</dcterms:created>
  <dcterms:modified xsi:type="dcterms:W3CDTF">2025-04-14T07:04:28Z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2FBE44406EF54935AB8026DDAD9F9C35</vt:lpwstr>
  </property>
  <property fmtid="{D5CDD505-2E9C-101B-9397-08002B2CF9AE}" pid="3" name="KSOProductBuildVer">
    <vt:lpwstr>2052-11.8.2.12085</vt:lpwstr>
  </property>
</Properties>
</file>