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11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陈威</t>
        </r>
        <r>
          <rPr>
            <sz val="9"/>
            <rFont val="Tahoma"/>
            <charset val="134"/>
          </rPr>
          <t xml:space="preserve"> </t>
        </r>
        <r>
          <rPr>
            <sz val="9"/>
            <rFont val="宋体"/>
            <charset val="134"/>
          </rPr>
          <t>合同</t>
        </r>
        <r>
          <rPr>
            <sz val="9"/>
            <rFont val="Tahoma"/>
            <charset val="134"/>
          </rPr>
          <t>2019/3</t>
        </r>
        <r>
          <rPr>
            <sz val="9"/>
            <rFont val="宋体"/>
            <charset val="134"/>
          </rPr>
          <t>到期，未交新合同，但仍然在住。房租交到</t>
        </r>
        <r>
          <rPr>
            <sz val="9"/>
            <rFont val="Tahoma"/>
            <charset val="134"/>
          </rPr>
          <t>2019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2</t>
        </r>
        <r>
          <rPr>
            <sz val="9"/>
            <rFont val="宋体"/>
            <charset val="134"/>
          </rPr>
          <t>月。资料显示</t>
        </r>
        <r>
          <rPr>
            <sz val="9"/>
            <rFont val="Tahoma"/>
            <charset val="134"/>
          </rPr>
          <t>201910</t>
        </r>
        <r>
          <rPr>
            <sz val="9"/>
            <rFont val="宋体"/>
            <charset val="134"/>
          </rPr>
          <t>已当退租删除</t>
        </r>
      </text>
    </comment>
  </commentList>
</comments>
</file>

<file path=xl/sharedStrings.xml><?xml version="1.0" encoding="utf-8"?>
<sst xmlns="http://schemas.openxmlformats.org/spreadsheetml/2006/main" count="147" uniqueCount="127">
  <si>
    <t>2023年12月份博罗县浪头“和谐家园”公租房配租名单表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</si>
  <si>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</si>
  <si>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</si>
  <si>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</si>
  <si>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</si>
  <si>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</si>
  <si>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</si>
  <si>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</si>
  <si>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</si>
  <si>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</si>
  <si>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</si>
  <si>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</si>
  <si>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</si>
  <si>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</si>
  <si>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</si>
  <si>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</si>
  <si>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付嫣然</t>
  </si>
  <si>
    <t>MC304</t>
  </si>
  <si>
    <t>1房1厅</t>
  </si>
  <si>
    <t>李冠明</t>
  </si>
  <si>
    <t>MB605</t>
  </si>
  <si>
    <t>单间</t>
  </si>
  <si>
    <t>李亚楠</t>
  </si>
  <si>
    <t>MB613</t>
  </si>
  <si>
    <t>2房1厅</t>
  </si>
  <si>
    <t>黄慧玲</t>
  </si>
  <si>
    <t>MB813</t>
  </si>
  <si>
    <t>杨振轩</t>
  </si>
  <si>
    <t>MC511</t>
  </si>
  <si>
    <t>杨佩莹</t>
  </si>
  <si>
    <t>MB709</t>
  </si>
  <si>
    <t>李梦泽</t>
  </si>
  <si>
    <t>MC207</t>
  </si>
  <si>
    <t>廖文青</t>
  </si>
  <si>
    <t>MC707</t>
  </si>
  <si>
    <t>卓家锦</t>
  </si>
  <si>
    <t>MC213</t>
  </si>
  <si>
    <t>陈洪亮</t>
  </si>
  <si>
    <t>MC809</t>
  </si>
  <si>
    <t>邹新荣</t>
  </si>
  <si>
    <t>MB103</t>
  </si>
  <si>
    <t>刘恬</t>
  </si>
  <si>
    <t>MB702</t>
  </si>
  <si>
    <t>周晨美</t>
  </si>
  <si>
    <t>MC504</t>
  </si>
  <si>
    <t>赵姗</t>
  </si>
  <si>
    <t>MC712</t>
  </si>
  <si>
    <t>谢秋婵</t>
  </si>
  <si>
    <t>K0604</t>
  </si>
  <si>
    <t>城镇稳定就业无房职工</t>
  </si>
  <si>
    <t>李锦芳</t>
  </si>
  <si>
    <t>L0410</t>
  </si>
  <si>
    <t>中等偏下</t>
  </si>
  <si>
    <t>陈凯欣</t>
  </si>
  <si>
    <t>L0210</t>
  </si>
  <si>
    <t>陈炼玲</t>
  </si>
  <si>
    <t>L0102</t>
  </si>
  <si>
    <t>罗进强</t>
  </si>
  <si>
    <t>县后背二巷12号</t>
  </si>
  <si>
    <t>刘小英</t>
  </si>
  <si>
    <t>观园路8座24号</t>
  </si>
  <si>
    <t>诸秀红</t>
  </si>
  <si>
    <t>中园预制场2座2号</t>
  </si>
  <si>
    <t>黄家碧</t>
  </si>
  <si>
    <t>中园预制场3座3号</t>
  </si>
  <si>
    <t>邱国成</t>
  </si>
  <si>
    <t>中园预制场1座1号</t>
  </si>
  <si>
    <t>黄淑芳</t>
  </si>
  <si>
    <t>县后背大楼26号</t>
  </si>
  <si>
    <t>刘谋雄</t>
  </si>
  <si>
    <t>河唇路12号</t>
  </si>
  <si>
    <t>谢惠源</t>
  </si>
  <si>
    <t>塘背巷10号</t>
  </si>
  <si>
    <t>刘玉梅</t>
  </si>
  <si>
    <t>中园预制场3座6号</t>
  </si>
  <si>
    <t>朱伟雄</t>
  </si>
  <si>
    <t>观园路8座14号</t>
  </si>
  <si>
    <t>黄运英</t>
  </si>
  <si>
    <t>中园预制场1座8号</t>
  </si>
  <si>
    <t>黄小华</t>
  </si>
  <si>
    <t>中园预制场5座2号</t>
  </si>
  <si>
    <t>骆运华</t>
  </si>
  <si>
    <t>中园预制场5座1号</t>
  </si>
  <si>
    <t>李先平</t>
  </si>
  <si>
    <t>商贸中心11楼10号</t>
  </si>
  <si>
    <t>张兰清</t>
  </si>
  <si>
    <t>仁寿巷17号</t>
  </si>
  <si>
    <t>刘惠玲</t>
  </si>
  <si>
    <t>书院一座5号</t>
  </si>
  <si>
    <t>邱日明</t>
  </si>
  <si>
    <t>中园预制场3座5号</t>
  </si>
  <si>
    <t>李东象</t>
  </si>
  <si>
    <t>塘背巷41号</t>
  </si>
  <si>
    <t>邹建珍</t>
  </si>
  <si>
    <t>中园预制场1座4号</t>
  </si>
  <si>
    <t>姚汝伟</t>
  </si>
  <si>
    <t>解放东路37号</t>
  </si>
  <si>
    <t>邓博红</t>
  </si>
  <si>
    <t>下巷2号</t>
  </si>
  <si>
    <t>谢永祥</t>
  </si>
  <si>
    <t>观园路7座11号</t>
  </si>
  <si>
    <t>刘吕淑</t>
  </si>
  <si>
    <t>书院一座6号</t>
  </si>
  <si>
    <t>梁新生</t>
  </si>
  <si>
    <t>下城下街55号</t>
  </si>
  <si>
    <t>余明君</t>
  </si>
  <si>
    <t>新街55号之一</t>
  </si>
  <si>
    <t>温勇</t>
  </si>
  <si>
    <t>观园路9座16号</t>
  </si>
  <si>
    <t>韩芳芳</t>
  </si>
  <si>
    <t>中园预制场3座1号</t>
  </si>
  <si>
    <t>杨少坚</t>
  </si>
  <si>
    <t>许春兰</t>
  </si>
  <si>
    <t>更古前45号</t>
  </si>
  <si>
    <t>李凤莲</t>
  </si>
  <si>
    <t>中园预制场2座3号</t>
  </si>
  <si>
    <t>陈辉光</t>
  </si>
  <si>
    <t>榕新路上巷1号</t>
  </si>
  <si>
    <t>林明凯</t>
  </si>
  <si>
    <t>解放东路69号</t>
  </si>
  <si>
    <t>陈石文</t>
  </si>
  <si>
    <t>中园预制场1座3号</t>
  </si>
  <si>
    <t>黄月友</t>
  </si>
  <si>
    <t>县后背大楼21号</t>
  </si>
  <si>
    <t>以上公示名单接受社会监督，如有异议，请联系博罗县住房和城乡建设局住房制度改革领导小组办公室，联系电话：6208633.</t>
  </si>
  <si>
    <t>博罗县住房和城乡建设局</t>
  </si>
  <si>
    <t>住房保障部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</si>
</sst>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7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1"/>
      <name val="楷体"/>
      <charset val="134"/>
    </font>
    <font>
      <sz val="11"/>
      <color indexed="63"/>
      <name val="楷体"/>
      <charset val="0"/>
    </font>
    <font>
      <sz val="11"/>
      <color indexed="8"/>
      <name val="楷体"/>
      <charset val="134"/>
    </font>
    <font>
      <sz val="9"/>
      <color theme="1"/>
      <name val="楷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楷体"/>
      <charset val="0"/>
    </font>
    <font>
      <sz val="11"/>
      <color rgb="FFFF0000"/>
      <name val="宋体"/>
      <charset val="134"/>
      <scheme val="minor"/>
    </font>
    <font>
      <sz val="8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26" fillId="13" borderId="3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9" fontId="3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31" fontId="9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theme="0" tint="-0.14996795556505"/>
        </patternFill>
      </fill>
    </dxf>
    <dxf>
      <font>
        <color rgb="FFC00000"/>
      </font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tabSelected="1" topLeftCell="A13" workbookViewId="0">
      <selection activeCell="E22" sqref="E22:F22"/>
    </sheetView>
  </sheetViews>
  <sheetFormatPr defaultColWidth="9" defaultRowHeight="14.4"/>
  <cols>
    <col min="1" max="1" width="8.77777777777778" style="2" customWidth="1"/>
    <col min="2" max="2" width="9" style="2"/>
    <col min="3" max="3" width="10.1296296296296" style="2" customWidth="1"/>
    <col min="4" max="4" width="8.77777777777778" style="2" customWidth="1"/>
    <col min="5" max="5" width="14.5" style="2"/>
    <col min="6" max="6" width="13.1296296296296" style="2" customWidth="1"/>
    <col min="7" max="7" width="10.1296296296296" style="2" customWidth="1"/>
    <col min="8" max="8" width="10.1296296296296" style="3" customWidth="1"/>
    <col min="9" max="9" width="8.77777777777778" style="2" customWidth="1"/>
    <col min="10" max="11" width="10.1296296296296" style="3" customWidth="1"/>
    <col min="12" max="12" width="10.1296296296296" style="2" customWidth="1"/>
    <col min="13" max="13" width="10.1296296296296" style="3" customWidth="1"/>
    <col min="14" max="14" width="10.1296296296296" style="2" customWidth="1"/>
    <col min="15" max="15" width="10.1296296296296" style="3" customWidth="1"/>
  </cols>
  <sheetData>
    <row r="1" ht="25.8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8" t="s">
        <v>12</v>
      </c>
      <c r="M2" s="10" t="s">
        <v>13</v>
      </c>
      <c r="N2" s="28" t="s">
        <v>14</v>
      </c>
      <c r="O2" s="10" t="s">
        <v>15</v>
      </c>
    </row>
    <row r="3" ht="22" customHeight="1" spans="1:16">
      <c r="A3" s="11">
        <v>1</v>
      </c>
      <c r="B3" s="12" t="s">
        <v>16</v>
      </c>
      <c r="C3" s="12">
        <v>1</v>
      </c>
      <c r="D3" s="13" t="s">
        <v>17</v>
      </c>
      <c r="E3" s="14">
        <v>45290</v>
      </c>
      <c r="F3" s="15">
        <v>46386</v>
      </c>
      <c r="G3" s="12">
        <v>2023084</v>
      </c>
      <c r="H3" s="16">
        <v>34</v>
      </c>
      <c r="I3" s="13" t="s">
        <v>18</v>
      </c>
      <c r="J3" s="29">
        <v>2.5</v>
      </c>
      <c r="K3" s="30">
        <f>SUM(34*2.5)</f>
        <v>85</v>
      </c>
      <c r="L3" s="31"/>
      <c r="M3" s="19">
        <v>0</v>
      </c>
      <c r="N3" s="31"/>
      <c r="O3" s="30">
        <f>SUM(34*2.5)</f>
        <v>85</v>
      </c>
      <c r="P3" s="32"/>
    </row>
    <row r="4" ht="22" customHeight="1" spans="1:15">
      <c r="A4" s="11">
        <v>2</v>
      </c>
      <c r="B4" s="12" t="s">
        <v>19</v>
      </c>
      <c r="C4" s="12">
        <v>1</v>
      </c>
      <c r="D4" s="13" t="s">
        <v>20</v>
      </c>
      <c r="E4" s="14">
        <v>45288</v>
      </c>
      <c r="F4" s="15">
        <v>46018</v>
      </c>
      <c r="G4" s="12">
        <v>2023085</v>
      </c>
      <c r="H4" s="16">
        <v>21</v>
      </c>
      <c r="I4" s="13" t="s">
        <v>21</v>
      </c>
      <c r="J4" s="29">
        <v>2.5</v>
      </c>
      <c r="K4" s="30">
        <f>SUM(21*2.5)</f>
        <v>52.5</v>
      </c>
      <c r="L4" s="31"/>
      <c r="M4" s="19">
        <v>0</v>
      </c>
      <c r="N4" s="31"/>
      <c r="O4" s="30">
        <f>SUM(21*2.5)</f>
        <v>52.5</v>
      </c>
    </row>
    <row r="5" ht="22" customHeight="1" spans="1:15">
      <c r="A5" s="11">
        <v>3</v>
      </c>
      <c r="B5" s="11" t="s">
        <v>22</v>
      </c>
      <c r="C5" s="11">
        <v>2</v>
      </c>
      <c r="D5" s="13" t="s">
        <v>23</v>
      </c>
      <c r="E5" s="17">
        <v>44873</v>
      </c>
      <c r="F5" s="17">
        <v>45603</v>
      </c>
      <c r="G5" s="11">
        <v>2023056</v>
      </c>
      <c r="H5" s="18">
        <v>37</v>
      </c>
      <c r="I5" s="13" t="s">
        <v>24</v>
      </c>
      <c r="J5" s="29">
        <v>2.5</v>
      </c>
      <c r="K5" s="18">
        <v>92.5</v>
      </c>
      <c r="L5" s="31"/>
      <c r="M5" s="19">
        <v>0</v>
      </c>
      <c r="N5" s="31"/>
      <c r="O5" s="18">
        <v>92.5</v>
      </c>
    </row>
    <row r="6" ht="22" customHeight="1" spans="1:15">
      <c r="A6" s="11">
        <v>4</v>
      </c>
      <c r="B6" s="12" t="s">
        <v>25</v>
      </c>
      <c r="C6" s="11">
        <v>2</v>
      </c>
      <c r="D6" s="13" t="s">
        <v>26</v>
      </c>
      <c r="E6" s="14">
        <v>45245</v>
      </c>
      <c r="F6" s="15">
        <v>46340</v>
      </c>
      <c r="G6" s="12">
        <v>2023052</v>
      </c>
      <c r="H6" s="18">
        <v>37</v>
      </c>
      <c r="I6" s="13" t="s">
        <v>24</v>
      </c>
      <c r="J6" s="29">
        <v>2.5</v>
      </c>
      <c r="K6" s="18">
        <v>92.5</v>
      </c>
      <c r="L6" s="31"/>
      <c r="M6" s="19">
        <v>0</v>
      </c>
      <c r="N6" s="31"/>
      <c r="O6" s="18">
        <v>92.5</v>
      </c>
    </row>
    <row r="7" ht="22" customHeight="1" spans="1:15">
      <c r="A7" s="11">
        <v>5</v>
      </c>
      <c r="B7" s="12" t="s">
        <v>27</v>
      </c>
      <c r="C7" s="11">
        <v>2</v>
      </c>
      <c r="D7" s="13" t="s">
        <v>28</v>
      </c>
      <c r="E7" s="14">
        <v>45245</v>
      </c>
      <c r="F7" s="15">
        <v>45244</v>
      </c>
      <c r="G7" s="12">
        <v>2023053</v>
      </c>
      <c r="H7" s="18">
        <v>37</v>
      </c>
      <c r="I7" s="13" t="s">
        <v>24</v>
      </c>
      <c r="J7" s="29">
        <v>2.5</v>
      </c>
      <c r="K7" s="18">
        <v>92.5</v>
      </c>
      <c r="L7" s="31"/>
      <c r="M7" s="19">
        <v>0</v>
      </c>
      <c r="N7" s="31"/>
      <c r="O7" s="18">
        <v>92.5</v>
      </c>
    </row>
    <row r="8" ht="22" customHeight="1" spans="1:15">
      <c r="A8" s="11">
        <v>6</v>
      </c>
      <c r="B8" s="12" t="s">
        <v>29</v>
      </c>
      <c r="C8" s="12">
        <v>1</v>
      </c>
      <c r="D8" s="13" t="s">
        <v>30</v>
      </c>
      <c r="E8" s="14">
        <v>45245</v>
      </c>
      <c r="F8" s="15">
        <v>45244</v>
      </c>
      <c r="G8" s="12">
        <v>2023057</v>
      </c>
      <c r="H8" s="18">
        <v>21</v>
      </c>
      <c r="I8" s="13" t="s">
        <v>21</v>
      </c>
      <c r="J8" s="29">
        <v>2.5</v>
      </c>
      <c r="K8" s="18">
        <v>52.5</v>
      </c>
      <c r="L8" s="31"/>
      <c r="M8" s="19">
        <v>0</v>
      </c>
      <c r="N8" s="31"/>
      <c r="O8" s="18">
        <v>52.5</v>
      </c>
    </row>
    <row r="9" ht="22" customHeight="1" spans="1:15">
      <c r="A9" s="11">
        <v>7</v>
      </c>
      <c r="B9" s="12" t="s">
        <v>31</v>
      </c>
      <c r="C9" s="12">
        <v>1</v>
      </c>
      <c r="D9" s="13" t="s">
        <v>32</v>
      </c>
      <c r="E9" s="14">
        <v>45245</v>
      </c>
      <c r="F9" s="15">
        <v>45244</v>
      </c>
      <c r="G9" s="12">
        <v>2023058</v>
      </c>
      <c r="H9" s="18">
        <v>21</v>
      </c>
      <c r="I9" s="13" t="s">
        <v>21</v>
      </c>
      <c r="J9" s="29">
        <v>2.5</v>
      </c>
      <c r="K9" s="18">
        <v>52.5</v>
      </c>
      <c r="L9" s="31"/>
      <c r="M9" s="19">
        <v>0</v>
      </c>
      <c r="N9" s="31"/>
      <c r="O9" s="18">
        <v>52.5</v>
      </c>
    </row>
    <row r="10" ht="22" customHeight="1" spans="1:15">
      <c r="A10" s="11">
        <v>8</v>
      </c>
      <c r="B10" s="12" t="s">
        <v>33</v>
      </c>
      <c r="C10" s="12">
        <v>1</v>
      </c>
      <c r="D10" s="13" t="s">
        <v>34</v>
      </c>
      <c r="E10" s="14">
        <v>45245</v>
      </c>
      <c r="F10" s="15">
        <v>45244</v>
      </c>
      <c r="G10" s="12">
        <v>2023059</v>
      </c>
      <c r="H10" s="18">
        <v>21</v>
      </c>
      <c r="I10" s="13" t="s">
        <v>21</v>
      </c>
      <c r="J10" s="29">
        <v>2.5</v>
      </c>
      <c r="K10" s="18">
        <v>52.5</v>
      </c>
      <c r="L10" s="31"/>
      <c r="M10" s="19">
        <v>0</v>
      </c>
      <c r="N10" s="31"/>
      <c r="O10" s="18">
        <v>52.5</v>
      </c>
    </row>
    <row r="11" ht="22" customHeight="1" spans="1:15">
      <c r="A11" s="11">
        <v>9</v>
      </c>
      <c r="B11" s="12" t="s">
        <v>35</v>
      </c>
      <c r="C11" s="12">
        <v>2</v>
      </c>
      <c r="D11" s="13" t="s">
        <v>36</v>
      </c>
      <c r="E11" s="14">
        <v>45245</v>
      </c>
      <c r="F11" s="15">
        <v>45244</v>
      </c>
      <c r="G11" s="12">
        <v>2023060</v>
      </c>
      <c r="H11" s="18">
        <v>21</v>
      </c>
      <c r="I11" s="13" t="s">
        <v>21</v>
      </c>
      <c r="J11" s="29">
        <v>2.5</v>
      </c>
      <c r="K11" s="18">
        <v>52.5</v>
      </c>
      <c r="L11" s="31"/>
      <c r="M11" s="19">
        <v>0</v>
      </c>
      <c r="N11" s="31"/>
      <c r="O11" s="18">
        <v>52.5</v>
      </c>
    </row>
    <row r="12" ht="22" customHeight="1" spans="1:15">
      <c r="A12" s="11">
        <v>10</v>
      </c>
      <c r="B12" s="11" t="s">
        <v>37</v>
      </c>
      <c r="C12" s="11">
        <v>2</v>
      </c>
      <c r="D12" s="13" t="s">
        <v>38</v>
      </c>
      <c r="E12" s="14">
        <v>45245</v>
      </c>
      <c r="F12" s="15">
        <v>45244</v>
      </c>
      <c r="G12" s="12">
        <v>2023061</v>
      </c>
      <c r="H12" s="18">
        <v>21</v>
      </c>
      <c r="I12" s="13" t="s">
        <v>21</v>
      </c>
      <c r="J12" s="29">
        <v>2.5</v>
      </c>
      <c r="K12" s="18">
        <v>52.5</v>
      </c>
      <c r="L12" s="31"/>
      <c r="M12" s="19">
        <v>0</v>
      </c>
      <c r="N12" s="31"/>
      <c r="O12" s="18">
        <v>52.5</v>
      </c>
    </row>
    <row r="13" ht="19.5" customHeight="1" spans="1:15">
      <c r="A13" s="11">
        <v>11</v>
      </c>
      <c r="B13" s="11" t="s">
        <v>39</v>
      </c>
      <c r="C13" s="11">
        <v>2</v>
      </c>
      <c r="D13" s="13" t="s">
        <v>40</v>
      </c>
      <c r="E13" s="14">
        <v>45245</v>
      </c>
      <c r="F13" s="15">
        <v>45244</v>
      </c>
      <c r="G13" s="12">
        <v>2023062</v>
      </c>
      <c r="H13" s="18">
        <v>37</v>
      </c>
      <c r="I13" s="13" t="s">
        <v>24</v>
      </c>
      <c r="J13" s="29">
        <v>2.5</v>
      </c>
      <c r="K13" s="18">
        <v>92.5</v>
      </c>
      <c r="L13" s="31"/>
      <c r="M13" s="19">
        <v>0</v>
      </c>
      <c r="N13" s="31"/>
      <c r="O13" s="18">
        <v>92.5</v>
      </c>
    </row>
    <row r="14" ht="19.5" customHeight="1" spans="1:15">
      <c r="A14" s="11">
        <v>12</v>
      </c>
      <c r="B14" s="11" t="s">
        <v>41</v>
      </c>
      <c r="C14" s="12">
        <v>1</v>
      </c>
      <c r="D14" s="13" t="s">
        <v>42</v>
      </c>
      <c r="E14" s="14">
        <v>45245</v>
      </c>
      <c r="F14" s="15">
        <v>45244</v>
      </c>
      <c r="G14" s="12">
        <v>2023063</v>
      </c>
      <c r="H14" s="18">
        <v>21</v>
      </c>
      <c r="I14" s="13" t="s">
        <v>21</v>
      </c>
      <c r="J14" s="29">
        <v>2.5</v>
      </c>
      <c r="K14" s="18">
        <v>52.5</v>
      </c>
      <c r="L14" s="31"/>
      <c r="M14" s="19">
        <v>0</v>
      </c>
      <c r="N14" s="31"/>
      <c r="O14" s="18">
        <v>52.5</v>
      </c>
    </row>
    <row r="15" ht="19.5" customHeight="1" spans="1:15">
      <c r="A15" s="11">
        <v>13</v>
      </c>
      <c r="B15" s="12" t="s">
        <v>43</v>
      </c>
      <c r="C15" s="12">
        <v>1</v>
      </c>
      <c r="D15" s="13" t="s">
        <v>44</v>
      </c>
      <c r="E15" s="14">
        <v>45245</v>
      </c>
      <c r="F15" s="15">
        <v>45244</v>
      </c>
      <c r="G15" s="12">
        <v>2023064</v>
      </c>
      <c r="H15" s="16">
        <v>34</v>
      </c>
      <c r="I15" s="13" t="s">
        <v>18</v>
      </c>
      <c r="J15" s="29">
        <v>2.5</v>
      </c>
      <c r="K15" s="30">
        <f>SUM(34*2.5)</f>
        <v>85</v>
      </c>
      <c r="L15" s="31"/>
      <c r="M15" s="19">
        <v>0</v>
      </c>
      <c r="N15" s="31"/>
      <c r="O15" s="30">
        <f>SUM(34*2.5)</f>
        <v>85</v>
      </c>
    </row>
    <row r="16" ht="19.5" customHeight="1" spans="1:15">
      <c r="A16" s="11">
        <v>14</v>
      </c>
      <c r="B16" s="12" t="s">
        <v>45</v>
      </c>
      <c r="C16" s="12">
        <v>2</v>
      </c>
      <c r="D16" s="13" t="s">
        <v>46</v>
      </c>
      <c r="E16" s="14">
        <v>45245</v>
      </c>
      <c r="F16" s="15">
        <v>45244</v>
      </c>
      <c r="G16" s="12">
        <v>2023065</v>
      </c>
      <c r="H16" s="16">
        <v>37</v>
      </c>
      <c r="I16" s="13" t="s">
        <v>24</v>
      </c>
      <c r="J16" s="29">
        <v>2.5</v>
      </c>
      <c r="K16" s="30">
        <f>SUM(37*2.5)</f>
        <v>92.5</v>
      </c>
      <c r="L16" s="31"/>
      <c r="M16" s="19">
        <v>0</v>
      </c>
      <c r="N16" s="31"/>
      <c r="O16" s="30">
        <f>SUM(37*2.5)</f>
        <v>92.5</v>
      </c>
    </row>
    <row r="17" ht="19.5" customHeight="1" spans="1:15">
      <c r="A17" s="11">
        <v>15</v>
      </c>
      <c r="B17" s="11" t="s">
        <v>47</v>
      </c>
      <c r="C17" s="11">
        <v>2</v>
      </c>
      <c r="D17" s="11" t="s">
        <v>48</v>
      </c>
      <c r="E17" s="17">
        <v>45292</v>
      </c>
      <c r="F17" s="17">
        <v>46387</v>
      </c>
      <c r="G17" s="11">
        <v>2023106</v>
      </c>
      <c r="H17" s="19">
        <v>57.03</v>
      </c>
      <c r="I17" s="13" t="s">
        <v>18</v>
      </c>
      <c r="J17" s="29">
        <v>5.5</v>
      </c>
      <c r="K17" s="11">
        <v>313.67</v>
      </c>
      <c r="L17" s="33">
        <v>0</v>
      </c>
      <c r="M17" s="19">
        <v>0</v>
      </c>
      <c r="N17" s="34" t="s">
        <v>49</v>
      </c>
      <c r="O17" s="11">
        <v>313.67</v>
      </c>
    </row>
    <row r="18" ht="19.5" customHeight="1" spans="1:15">
      <c r="A18" s="11">
        <v>16</v>
      </c>
      <c r="B18" s="11" t="s">
        <v>50</v>
      </c>
      <c r="C18" s="11">
        <v>1</v>
      </c>
      <c r="D18" s="11" t="s">
        <v>51</v>
      </c>
      <c r="E18" s="17">
        <v>45366</v>
      </c>
      <c r="F18" s="17">
        <v>46460</v>
      </c>
      <c r="G18" s="11">
        <v>2023107</v>
      </c>
      <c r="H18" s="19">
        <v>38.58</v>
      </c>
      <c r="I18" s="18" t="s">
        <v>21</v>
      </c>
      <c r="J18" s="29">
        <v>6.5</v>
      </c>
      <c r="K18" s="19">
        <v>250.77</v>
      </c>
      <c r="L18" s="33">
        <v>0.7</v>
      </c>
      <c r="M18" s="19">
        <v>175.54</v>
      </c>
      <c r="N18" s="17" t="s">
        <v>52</v>
      </c>
      <c r="O18" s="19">
        <v>75.23</v>
      </c>
    </row>
    <row r="19" ht="19.5" customHeight="1" spans="1:15">
      <c r="A19" s="11">
        <v>17</v>
      </c>
      <c r="B19" s="11" t="s">
        <v>53</v>
      </c>
      <c r="C19" s="11">
        <v>1</v>
      </c>
      <c r="D19" s="11" t="s">
        <v>54</v>
      </c>
      <c r="E19" s="17">
        <v>45352</v>
      </c>
      <c r="F19" s="17">
        <v>46446</v>
      </c>
      <c r="G19" s="11">
        <v>2023108</v>
      </c>
      <c r="H19" s="19">
        <v>38.58</v>
      </c>
      <c r="I19" s="18" t="s">
        <v>21</v>
      </c>
      <c r="J19" s="29">
        <v>6.5</v>
      </c>
      <c r="K19" s="11">
        <v>250.77</v>
      </c>
      <c r="L19" s="33">
        <v>0</v>
      </c>
      <c r="M19" s="19">
        <v>0</v>
      </c>
      <c r="N19" s="17" t="s">
        <v>52</v>
      </c>
      <c r="O19" s="19">
        <v>250.77</v>
      </c>
    </row>
    <row r="20" ht="19.5" customHeight="1" spans="1:15">
      <c r="A20" s="11">
        <v>18</v>
      </c>
      <c r="B20" s="11" t="s">
        <v>55</v>
      </c>
      <c r="C20" s="11">
        <v>1</v>
      </c>
      <c r="D20" s="11" t="s">
        <v>56</v>
      </c>
      <c r="E20" s="17">
        <v>45383</v>
      </c>
      <c r="F20" s="17">
        <v>46477</v>
      </c>
      <c r="G20" s="11">
        <v>2023109</v>
      </c>
      <c r="H20" s="19">
        <v>38.58</v>
      </c>
      <c r="I20" s="18" t="s">
        <v>21</v>
      </c>
      <c r="J20" s="29">
        <v>6.5</v>
      </c>
      <c r="K20" s="11">
        <v>250.77</v>
      </c>
      <c r="L20" s="33">
        <v>0</v>
      </c>
      <c r="M20" s="19">
        <v>0</v>
      </c>
      <c r="N20" s="17" t="s">
        <v>52</v>
      </c>
      <c r="O20" s="19">
        <v>250.77</v>
      </c>
    </row>
    <row r="21" ht="19.5" customHeight="1" spans="1:15">
      <c r="A21" s="11">
        <v>19</v>
      </c>
      <c r="B21" s="12" t="s">
        <v>57</v>
      </c>
      <c r="C21" s="12">
        <v>1</v>
      </c>
      <c r="D21" s="20" t="s">
        <v>58</v>
      </c>
      <c r="E21" s="14">
        <v>45292</v>
      </c>
      <c r="F21" s="14">
        <v>45657</v>
      </c>
      <c r="G21" s="12">
        <v>2023070</v>
      </c>
      <c r="H21" s="18">
        <v>112.88</v>
      </c>
      <c r="I21" s="31"/>
      <c r="J21" s="35"/>
      <c r="K21" s="36">
        <v>248</v>
      </c>
      <c r="L21" s="31"/>
      <c r="M21" s="37">
        <v>0</v>
      </c>
      <c r="N21" s="31"/>
      <c r="O21" s="36">
        <v>248</v>
      </c>
    </row>
    <row r="22" ht="19.5" customHeight="1" spans="1:15">
      <c r="A22" s="11">
        <v>20</v>
      </c>
      <c r="B22" s="11" t="s">
        <v>59</v>
      </c>
      <c r="C22" s="11">
        <v>2</v>
      </c>
      <c r="D22" s="21" t="s">
        <v>60</v>
      </c>
      <c r="E22" s="17">
        <v>45292</v>
      </c>
      <c r="F22" s="17">
        <v>45657</v>
      </c>
      <c r="G22" s="11">
        <v>2023071</v>
      </c>
      <c r="H22" s="19">
        <v>52.69</v>
      </c>
      <c r="I22" s="31"/>
      <c r="J22" s="35"/>
      <c r="K22" s="38">
        <v>165</v>
      </c>
      <c r="L22" s="31"/>
      <c r="M22" s="19">
        <v>0</v>
      </c>
      <c r="N22" s="31"/>
      <c r="O22" s="38">
        <v>165</v>
      </c>
    </row>
    <row r="23" ht="19.5" customHeight="1" spans="1:15">
      <c r="A23" s="11">
        <v>21</v>
      </c>
      <c r="B23" s="11" t="s">
        <v>61</v>
      </c>
      <c r="C23" s="11">
        <v>3</v>
      </c>
      <c r="D23" s="21" t="s">
        <v>62</v>
      </c>
      <c r="E23" s="17">
        <v>45292</v>
      </c>
      <c r="F23" s="17">
        <v>45657</v>
      </c>
      <c r="G23" s="11">
        <v>2023072</v>
      </c>
      <c r="H23" s="19">
        <v>47.8</v>
      </c>
      <c r="I23" s="31"/>
      <c r="J23" s="35"/>
      <c r="K23" s="38">
        <v>205</v>
      </c>
      <c r="L23" s="31"/>
      <c r="M23" s="19">
        <v>0</v>
      </c>
      <c r="N23" s="31"/>
      <c r="O23" s="38">
        <v>205</v>
      </c>
    </row>
    <row r="24" ht="19.5" customHeight="1" spans="1:15">
      <c r="A24" s="11">
        <v>22</v>
      </c>
      <c r="B24" s="11" t="s">
        <v>63</v>
      </c>
      <c r="C24" s="11">
        <v>5</v>
      </c>
      <c r="D24" s="21" t="s">
        <v>64</v>
      </c>
      <c r="E24" s="17">
        <v>45292</v>
      </c>
      <c r="F24" s="17">
        <v>45657</v>
      </c>
      <c r="G24" s="11">
        <v>2023073</v>
      </c>
      <c r="H24" s="19">
        <v>51.22</v>
      </c>
      <c r="I24" s="31"/>
      <c r="J24" s="35"/>
      <c r="K24" s="38">
        <v>220</v>
      </c>
      <c r="L24" s="31"/>
      <c r="M24" s="19">
        <v>0</v>
      </c>
      <c r="N24" s="31"/>
      <c r="O24" s="38">
        <v>220</v>
      </c>
    </row>
    <row r="25" ht="19.5" customHeight="1" spans="1:15">
      <c r="A25" s="11">
        <v>23</v>
      </c>
      <c r="B25" s="11" t="s">
        <v>65</v>
      </c>
      <c r="C25" s="11">
        <v>3</v>
      </c>
      <c r="D25" s="21" t="s">
        <v>66</v>
      </c>
      <c r="E25" s="17">
        <v>45292</v>
      </c>
      <c r="F25" s="17">
        <v>45657</v>
      </c>
      <c r="G25" s="11">
        <v>2023074</v>
      </c>
      <c r="H25" s="19">
        <v>42</v>
      </c>
      <c r="I25" s="31"/>
      <c r="J25" s="35"/>
      <c r="K25" s="38">
        <v>190</v>
      </c>
      <c r="L25" s="31"/>
      <c r="M25" s="19">
        <v>0</v>
      </c>
      <c r="N25" s="31"/>
      <c r="O25" s="38">
        <v>190</v>
      </c>
    </row>
    <row r="26" ht="19.5" customHeight="1" spans="1:15">
      <c r="A26" s="11">
        <v>24</v>
      </c>
      <c r="B26" s="11" t="s">
        <v>67</v>
      </c>
      <c r="C26" s="11">
        <v>1</v>
      </c>
      <c r="D26" s="21" t="s">
        <v>68</v>
      </c>
      <c r="E26" s="17">
        <v>45292</v>
      </c>
      <c r="F26" s="17">
        <v>45657</v>
      </c>
      <c r="G26" s="11">
        <v>2023075</v>
      </c>
      <c r="H26" s="19">
        <v>58</v>
      </c>
      <c r="I26" s="31"/>
      <c r="J26" s="35"/>
      <c r="K26" s="38">
        <v>160</v>
      </c>
      <c r="L26" s="31"/>
      <c r="M26" s="19">
        <v>0</v>
      </c>
      <c r="N26" s="31"/>
      <c r="O26" s="38">
        <v>160</v>
      </c>
    </row>
    <row r="27" ht="19.5" customHeight="1" spans="1:15">
      <c r="A27" s="11">
        <v>25</v>
      </c>
      <c r="B27" s="11" t="s">
        <v>69</v>
      </c>
      <c r="C27" s="11">
        <v>2</v>
      </c>
      <c r="D27" s="21" t="s">
        <v>70</v>
      </c>
      <c r="E27" s="17">
        <v>45292</v>
      </c>
      <c r="F27" s="17">
        <v>45657</v>
      </c>
      <c r="G27" s="11">
        <v>2023076</v>
      </c>
      <c r="H27" s="19">
        <v>93.53</v>
      </c>
      <c r="I27" s="31"/>
      <c r="J27" s="35"/>
      <c r="K27" s="38">
        <v>220</v>
      </c>
      <c r="L27" s="31"/>
      <c r="M27" s="19">
        <v>0</v>
      </c>
      <c r="N27" s="31"/>
      <c r="O27" s="38">
        <v>220</v>
      </c>
    </row>
    <row r="28" ht="19.5" customHeight="1" spans="1:15">
      <c r="A28" s="11">
        <v>26</v>
      </c>
      <c r="B28" s="11" t="s">
        <v>71</v>
      </c>
      <c r="C28" s="11">
        <v>2</v>
      </c>
      <c r="D28" s="21" t="s">
        <v>72</v>
      </c>
      <c r="E28" s="17">
        <v>45292</v>
      </c>
      <c r="F28" s="17">
        <v>45657</v>
      </c>
      <c r="G28" s="11">
        <v>2023077</v>
      </c>
      <c r="H28" s="19">
        <v>26</v>
      </c>
      <c r="I28" s="31"/>
      <c r="J28" s="35"/>
      <c r="K28" s="38">
        <v>50</v>
      </c>
      <c r="L28" s="31"/>
      <c r="M28" s="19">
        <v>0</v>
      </c>
      <c r="N28" s="31"/>
      <c r="O28" s="38">
        <v>50</v>
      </c>
    </row>
    <row r="29" ht="19.5" customHeight="1" spans="1:15">
      <c r="A29" s="11">
        <v>27</v>
      </c>
      <c r="B29" s="11" t="s">
        <v>73</v>
      </c>
      <c r="C29" s="11">
        <v>2</v>
      </c>
      <c r="D29" s="21" t="s">
        <v>74</v>
      </c>
      <c r="E29" s="17">
        <v>45292</v>
      </c>
      <c r="F29" s="17">
        <v>45657</v>
      </c>
      <c r="G29" s="11">
        <v>2023078</v>
      </c>
      <c r="H29" s="19">
        <v>41.02</v>
      </c>
      <c r="I29" s="31"/>
      <c r="J29" s="35"/>
      <c r="K29" s="38">
        <v>185</v>
      </c>
      <c r="L29" s="31"/>
      <c r="M29" s="19">
        <v>0</v>
      </c>
      <c r="N29" s="31"/>
      <c r="O29" s="38">
        <v>185</v>
      </c>
    </row>
    <row r="30" ht="19.5" customHeight="1" spans="1:15">
      <c r="A30" s="11">
        <v>28</v>
      </c>
      <c r="B30" s="11" t="s">
        <v>75</v>
      </c>
      <c r="C30" s="11">
        <v>2</v>
      </c>
      <c r="D30" s="21" t="s">
        <v>76</v>
      </c>
      <c r="E30" s="17">
        <v>45292</v>
      </c>
      <c r="F30" s="17">
        <v>45657</v>
      </c>
      <c r="G30" s="11">
        <v>2023079</v>
      </c>
      <c r="H30" s="19">
        <v>54</v>
      </c>
      <c r="I30" s="31"/>
      <c r="J30" s="35"/>
      <c r="K30" s="38">
        <v>170</v>
      </c>
      <c r="L30" s="31"/>
      <c r="M30" s="19">
        <v>0</v>
      </c>
      <c r="N30" s="31"/>
      <c r="O30" s="38">
        <v>170</v>
      </c>
    </row>
    <row r="31" ht="19.5" customHeight="1" spans="1:15">
      <c r="A31" s="11">
        <v>29</v>
      </c>
      <c r="B31" s="11" t="s">
        <v>77</v>
      </c>
      <c r="C31" s="11">
        <v>3</v>
      </c>
      <c r="D31" s="21" t="s">
        <v>78</v>
      </c>
      <c r="E31" s="17">
        <v>45292</v>
      </c>
      <c r="F31" s="17">
        <v>45657</v>
      </c>
      <c r="G31" s="11">
        <v>2023080</v>
      </c>
      <c r="H31" s="19">
        <v>41.02</v>
      </c>
      <c r="I31" s="31"/>
      <c r="J31" s="35"/>
      <c r="K31" s="38">
        <v>60</v>
      </c>
      <c r="L31" s="31"/>
      <c r="M31" s="19">
        <v>0</v>
      </c>
      <c r="N31" s="31"/>
      <c r="O31" s="38">
        <v>60</v>
      </c>
    </row>
    <row r="32" ht="19.5" customHeight="1" spans="1:15">
      <c r="A32" s="11">
        <v>30</v>
      </c>
      <c r="B32" s="11" t="s">
        <v>79</v>
      </c>
      <c r="C32" s="11">
        <v>2</v>
      </c>
      <c r="D32" s="21" t="s">
        <v>80</v>
      </c>
      <c r="E32" s="17">
        <v>45292</v>
      </c>
      <c r="F32" s="17">
        <v>45657</v>
      </c>
      <c r="G32" s="11">
        <v>2023081</v>
      </c>
      <c r="H32" s="19">
        <v>36</v>
      </c>
      <c r="I32" s="31"/>
      <c r="J32" s="35"/>
      <c r="K32" s="38">
        <v>146</v>
      </c>
      <c r="L32" s="31"/>
      <c r="M32" s="19">
        <v>0</v>
      </c>
      <c r="N32" s="31"/>
      <c r="O32" s="38">
        <v>146</v>
      </c>
    </row>
    <row r="33" ht="19.5" customHeight="1" spans="1:15">
      <c r="A33" s="11">
        <v>31</v>
      </c>
      <c r="B33" s="11" t="s">
        <v>81</v>
      </c>
      <c r="C33" s="11">
        <v>2</v>
      </c>
      <c r="D33" s="21" t="s">
        <v>82</v>
      </c>
      <c r="E33" s="17">
        <v>45292</v>
      </c>
      <c r="F33" s="17">
        <v>45657</v>
      </c>
      <c r="G33" s="11">
        <v>2023082</v>
      </c>
      <c r="H33" s="19">
        <v>45</v>
      </c>
      <c r="I33" s="31"/>
      <c r="J33" s="35"/>
      <c r="K33" s="38">
        <v>160</v>
      </c>
      <c r="L33" s="31"/>
      <c r="M33" s="19">
        <v>0</v>
      </c>
      <c r="N33" s="31"/>
      <c r="O33" s="38">
        <v>160</v>
      </c>
    </row>
    <row r="34" ht="19.5" customHeight="1" spans="1:15">
      <c r="A34" s="11">
        <v>32</v>
      </c>
      <c r="B34" s="11" t="s">
        <v>83</v>
      </c>
      <c r="C34" s="11">
        <v>1</v>
      </c>
      <c r="D34" s="21" t="s">
        <v>84</v>
      </c>
      <c r="E34" s="17">
        <v>45292</v>
      </c>
      <c r="F34" s="17">
        <v>45657</v>
      </c>
      <c r="G34" s="11">
        <v>2023083</v>
      </c>
      <c r="H34" s="19">
        <v>76</v>
      </c>
      <c r="I34" s="31"/>
      <c r="J34" s="35"/>
      <c r="K34" s="38">
        <v>100</v>
      </c>
      <c r="L34" s="31"/>
      <c r="M34" s="19">
        <v>0</v>
      </c>
      <c r="N34" s="31"/>
      <c r="O34" s="38">
        <v>100</v>
      </c>
    </row>
    <row r="35" ht="19.5" customHeight="1" spans="1:15">
      <c r="A35" s="11">
        <v>33</v>
      </c>
      <c r="B35" s="11" t="s">
        <v>85</v>
      </c>
      <c r="C35" s="11">
        <v>2</v>
      </c>
      <c r="D35" s="21" t="s">
        <v>86</v>
      </c>
      <c r="E35" s="17">
        <v>45292</v>
      </c>
      <c r="F35" s="17">
        <v>45657</v>
      </c>
      <c r="G35" s="11">
        <v>2023084</v>
      </c>
      <c r="H35" s="19">
        <v>64.02</v>
      </c>
      <c r="I35" s="31"/>
      <c r="J35" s="35"/>
      <c r="K35" s="38">
        <v>165</v>
      </c>
      <c r="L35" s="31"/>
      <c r="M35" s="19">
        <v>0</v>
      </c>
      <c r="N35" s="31"/>
      <c r="O35" s="38">
        <v>165</v>
      </c>
    </row>
    <row r="36" ht="19.5" customHeight="1" spans="1:15">
      <c r="A36" s="11">
        <v>34</v>
      </c>
      <c r="B36" s="22" t="s">
        <v>87</v>
      </c>
      <c r="C36" s="12">
        <v>1</v>
      </c>
      <c r="D36" s="23" t="s">
        <v>88</v>
      </c>
      <c r="E36" s="14">
        <v>45292</v>
      </c>
      <c r="F36" s="14">
        <v>45657</v>
      </c>
      <c r="G36" s="12">
        <v>2023085</v>
      </c>
      <c r="H36" s="16">
        <v>42</v>
      </c>
      <c r="I36" s="31"/>
      <c r="J36" s="35"/>
      <c r="K36" s="30">
        <v>120</v>
      </c>
      <c r="L36" s="31"/>
      <c r="M36" s="19">
        <v>0</v>
      </c>
      <c r="N36" s="31"/>
      <c r="O36" s="30">
        <v>120</v>
      </c>
    </row>
    <row r="37" ht="19.5" customHeight="1" spans="1:15">
      <c r="A37" s="11">
        <v>35</v>
      </c>
      <c r="B37" s="22" t="s">
        <v>89</v>
      </c>
      <c r="C37" s="12">
        <v>5</v>
      </c>
      <c r="D37" s="23" t="s">
        <v>90</v>
      </c>
      <c r="E37" s="14">
        <v>45292</v>
      </c>
      <c r="F37" s="14">
        <v>45657</v>
      </c>
      <c r="G37" s="12">
        <v>2023086</v>
      </c>
      <c r="H37" s="16">
        <v>51.22</v>
      </c>
      <c r="I37" s="31"/>
      <c r="J37" s="35"/>
      <c r="K37" s="30">
        <v>220</v>
      </c>
      <c r="L37" s="31"/>
      <c r="M37" s="19">
        <v>0</v>
      </c>
      <c r="N37" s="31"/>
      <c r="O37" s="30">
        <v>220</v>
      </c>
    </row>
    <row r="38" ht="19.5" customHeight="1" spans="1:15">
      <c r="A38" s="11">
        <v>36</v>
      </c>
      <c r="B38" s="11" t="s">
        <v>91</v>
      </c>
      <c r="C38" s="11">
        <v>2</v>
      </c>
      <c r="D38" s="21" t="s">
        <v>92</v>
      </c>
      <c r="E38" s="14">
        <v>45292</v>
      </c>
      <c r="F38" s="14">
        <v>45657</v>
      </c>
      <c r="G38" s="12">
        <v>2023087</v>
      </c>
      <c r="H38" s="19">
        <v>82</v>
      </c>
      <c r="I38" s="31"/>
      <c r="J38" s="35"/>
      <c r="K38" s="38">
        <v>163</v>
      </c>
      <c r="L38" s="31"/>
      <c r="M38" s="19">
        <v>0</v>
      </c>
      <c r="N38" s="31"/>
      <c r="O38" s="38">
        <v>163</v>
      </c>
    </row>
    <row r="39" ht="19.5" customHeight="1" spans="1:15">
      <c r="A39" s="11">
        <v>37</v>
      </c>
      <c r="B39" s="11" t="s">
        <v>93</v>
      </c>
      <c r="C39" s="11">
        <v>2</v>
      </c>
      <c r="D39" s="21" t="s">
        <v>94</v>
      </c>
      <c r="E39" s="14">
        <v>45292</v>
      </c>
      <c r="F39" s="14">
        <v>45657</v>
      </c>
      <c r="G39" s="12">
        <v>2023088</v>
      </c>
      <c r="H39" s="19">
        <v>44.28</v>
      </c>
      <c r="I39" s="31"/>
      <c r="J39" s="35"/>
      <c r="K39" s="38">
        <v>220</v>
      </c>
      <c r="L39" s="31"/>
      <c r="M39" s="19">
        <v>0</v>
      </c>
      <c r="N39" s="31"/>
      <c r="O39" s="38">
        <v>220</v>
      </c>
    </row>
    <row r="40" ht="19.5" customHeight="1" spans="1:15">
      <c r="A40" s="11">
        <v>38</v>
      </c>
      <c r="B40" s="11" t="s">
        <v>95</v>
      </c>
      <c r="C40" s="11">
        <v>2</v>
      </c>
      <c r="D40" s="21" t="s">
        <v>96</v>
      </c>
      <c r="E40" s="14">
        <v>45292</v>
      </c>
      <c r="F40" s="14">
        <v>45657</v>
      </c>
      <c r="G40" s="12">
        <v>2023089</v>
      </c>
      <c r="H40" s="19">
        <v>44.02</v>
      </c>
      <c r="I40" s="31"/>
      <c r="J40" s="35"/>
      <c r="K40" s="38">
        <v>200</v>
      </c>
      <c r="L40" s="31"/>
      <c r="M40" s="19">
        <v>0</v>
      </c>
      <c r="N40" s="31"/>
      <c r="O40" s="38">
        <v>200</v>
      </c>
    </row>
    <row r="41" ht="19.5" customHeight="1" spans="1:15">
      <c r="A41" s="11">
        <v>39</v>
      </c>
      <c r="B41" s="11" t="s">
        <v>97</v>
      </c>
      <c r="C41" s="11">
        <v>2</v>
      </c>
      <c r="D41" s="21" t="s">
        <v>98</v>
      </c>
      <c r="E41" s="14">
        <v>45292</v>
      </c>
      <c r="F41" s="14">
        <v>45657</v>
      </c>
      <c r="G41" s="12">
        <v>2023090</v>
      </c>
      <c r="H41" s="19">
        <v>57.69</v>
      </c>
      <c r="I41" s="31"/>
      <c r="J41" s="35"/>
      <c r="K41" s="38">
        <v>143</v>
      </c>
      <c r="L41" s="31"/>
      <c r="M41" s="19">
        <v>0</v>
      </c>
      <c r="N41" s="31"/>
      <c r="O41" s="38">
        <v>143</v>
      </c>
    </row>
    <row r="42" ht="19.5" customHeight="1" spans="1:15">
      <c r="A42" s="11">
        <v>40</v>
      </c>
      <c r="B42" s="11" t="s">
        <v>99</v>
      </c>
      <c r="C42" s="12">
        <v>1</v>
      </c>
      <c r="D42" s="21" t="s">
        <v>100</v>
      </c>
      <c r="E42" s="14">
        <v>45292</v>
      </c>
      <c r="F42" s="14">
        <v>45657</v>
      </c>
      <c r="G42" s="12">
        <v>2023091</v>
      </c>
      <c r="H42" s="19">
        <v>52.33</v>
      </c>
      <c r="I42" s="31"/>
      <c r="J42" s="35"/>
      <c r="K42" s="38">
        <v>350</v>
      </c>
      <c r="L42" s="31"/>
      <c r="M42" s="19">
        <v>0</v>
      </c>
      <c r="N42" s="31"/>
      <c r="O42" s="38">
        <v>350</v>
      </c>
    </row>
    <row r="43" ht="19.5" customHeight="1" spans="1:15">
      <c r="A43" s="11">
        <v>41</v>
      </c>
      <c r="B43" s="11" t="s">
        <v>101</v>
      </c>
      <c r="C43" s="12">
        <v>1</v>
      </c>
      <c r="D43" s="21" t="s">
        <v>102</v>
      </c>
      <c r="E43" s="14">
        <v>45292</v>
      </c>
      <c r="F43" s="14">
        <v>45473</v>
      </c>
      <c r="G43" s="12">
        <v>2023092</v>
      </c>
      <c r="H43" s="19">
        <v>30.29</v>
      </c>
      <c r="I43" s="31"/>
      <c r="J43" s="35"/>
      <c r="K43" s="38">
        <v>75</v>
      </c>
      <c r="L43" s="31"/>
      <c r="M43" s="19">
        <v>0</v>
      </c>
      <c r="N43" s="31"/>
      <c r="O43" s="38">
        <v>75</v>
      </c>
    </row>
    <row r="44" ht="19.5" customHeight="1" spans="1:15">
      <c r="A44" s="11">
        <v>42</v>
      </c>
      <c r="B44" s="22" t="s">
        <v>103</v>
      </c>
      <c r="C44" s="12">
        <v>3</v>
      </c>
      <c r="D44" s="20" t="s">
        <v>104</v>
      </c>
      <c r="E44" s="14">
        <v>45292</v>
      </c>
      <c r="F44" s="14">
        <v>45657</v>
      </c>
      <c r="G44" s="12">
        <v>2023093</v>
      </c>
      <c r="H44" s="16">
        <v>54</v>
      </c>
      <c r="I44" s="31"/>
      <c r="J44" s="35"/>
      <c r="K44" s="30">
        <v>142</v>
      </c>
      <c r="L44" s="31"/>
      <c r="M44" s="19">
        <v>0</v>
      </c>
      <c r="N44" s="31"/>
      <c r="O44" s="30">
        <v>142</v>
      </c>
    </row>
    <row r="45" ht="19.5" customHeight="1" spans="1:15">
      <c r="A45" s="11">
        <v>43</v>
      </c>
      <c r="B45" s="22" t="s">
        <v>105</v>
      </c>
      <c r="C45" s="12">
        <v>1</v>
      </c>
      <c r="D45" s="20" t="s">
        <v>106</v>
      </c>
      <c r="E45" s="14">
        <v>45292</v>
      </c>
      <c r="F45" s="14">
        <v>45657</v>
      </c>
      <c r="G45" s="12">
        <v>2023094</v>
      </c>
      <c r="H45" s="16">
        <v>123.8</v>
      </c>
      <c r="I45" s="31"/>
      <c r="J45" s="35"/>
      <c r="K45" s="30">
        <v>165</v>
      </c>
      <c r="L45" s="31"/>
      <c r="M45" s="19">
        <v>0</v>
      </c>
      <c r="N45" s="31"/>
      <c r="O45" s="30">
        <v>165</v>
      </c>
    </row>
    <row r="46" ht="19.5" customHeight="1" spans="1:15">
      <c r="A46" s="11">
        <v>44</v>
      </c>
      <c r="B46" s="22" t="s">
        <v>107</v>
      </c>
      <c r="C46" s="12">
        <v>4</v>
      </c>
      <c r="D46" s="20" t="s">
        <v>108</v>
      </c>
      <c r="E46" s="14">
        <v>45292</v>
      </c>
      <c r="F46" s="14">
        <v>45657</v>
      </c>
      <c r="G46" s="12">
        <v>2023095</v>
      </c>
      <c r="H46" s="16">
        <v>64.19</v>
      </c>
      <c r="I46" s="31"/>
      <c r="J46" s="35"/>
      <c r="K46" s="30">
        <v>250</v>
      </c>
      <c r="L46" s="31"/>
      <c r="M46" s="19">
        <v>0</v>
      </c>
      <c r="N46" s="31"/>
      <c r="O46" s="30">
        <v>250</v>
      </c>
    </row>
    <row r="47" ht="19.5" customHeight="1" spans="1:15">
      <c r="A47" s="11">
        <v>45</v>
      </c>
      <c r="B47" s="12" t="s">
        <v>109</v>
      </c>
      <c r="C47" s="12">
        <v>2</v>
      </c>
      <c r="D47" s="20" t="s">
        <v>110</v>
      </c>
      <c r="E47" s="14">
        <v>45292</v>
      </c>
      <c r="F47" s="14">
        <v>45657</v>
      </c>
      <c r="G47" s="12">
        <v>2023096</v>
      </c>
      <c r="H47" s="16">
        <v>69.6</v>
      </c>
      <c r="I47" s="31"/>
      <c r="J47" s="35"/>
      <c r="K47" s="30">
        <v>250</v>
      </c>
      <c r="L47" s="31"/>
      <c r="M47" s="19">
        <v>0</v>
      </c>
      <c r="N47" s="31"/>
      <c r="O47" s="30">
        <v>250</v>
      </c>
    </row>
    <row r="48" ht="19.5" customHeight="1" spans="1:15">
      <c r="A48" s="11">
        <v>46</v>
      </c>
      <c r="B48" s="12" t="s">
        <v>111</v>
      </c>
      <c r="C48" s="12">
        <v>4</v>
      </c>
      <c r="D48" s="20" t="s">
        <v>94</v>
      </c>
      <c r="E48" s="14">
        <v>45292</v>
      </c>
      <c r="F48" s="14">
        <v>45657</v>
      </c>
      <c r="G48" s="12">
        <v>2023097</v>
      </c>
      <c r="H48" s="16">
        <v>44.28</v>
      </c>
      <c r="I48" s="31"/>
      <c r="J48" s="35"/>
      <c r="K48" s="30">
        <v>220</v>
      </c>
      <c r="L48" s="31"/>
      <c r="M48" s="19">
        <v>0</v>
      </c>
      <c r="N48" s="31"/>
      <c r="O48" s="30">
        <v>220</v>
      </c>
    </row>
    <row r="49" ht="19.5" customHeight="1" spans="1:15">
      <c r="A49" s="11">
        <v>47</v>
      </c>
      <c r="B49" s="22" t="s">
        <v>112</v>
      </c>
      <c r="C49" s="12">
        <v>2</v>
      </c>
      <c r="D49" s="23" t="s">
        <v>113</v>
      </c>
      <c r="E49" s="14">
        <v>45292</v>
      </c>
      <c r="F49" s="14">
        <v>45657</v>
      </c>
      <c r="G49" s="12">
        <v>2023098</v>
      </c>
      <c r="H49" s="16">
        <v>45</v>
      </c>
      <c r="I49" s="31"/>
      <c r="J49" s="35"/>
      <c r="K49" s="30">
        <v>220</v>
      </c>
      <c r="L49" s="31"/>
      <c r="M49" s="19">
        <v>0</v>
      </c>
      <c r="N49" s="31"/>
      <c r="O49" s="30">
        <v>220</v>
      </c>
    </row>
    <row r="50" ht="19.5" customHeight="1" spans="1:15">
      <c r="A50" s="11">
        <v>48</v>
      </c>
      <c r="B50" s="22" t="s">
        <v>114</v>
      </c>
      <c r="C50" s="12">
        <v>1</v>
      </c>
      <c r="D50" s="23" t="s">
        <v>115</v>
      </c>
      <c r="E50" s="14">
        <v>45292</v>
      </c>
      <c r="F50" s="14">
        <v>45657</v>
      </c>
      <c r="G50" s="12">
        <v>2023099</v>
      </c>
      <c r="H50" s="16">
        <v>37</v>
      </c>
      <c r="I50" s="31"/>
      <c r="J50" s="35"/>
      <c r="K50" s="30">
        <v>155</v>
      </c>
      <c r="L50" s="31"/>
      <c r="M50" s="19">
        <v>0</v>
      </c>
      <c r="N50" s="31"/>
      <c r="O50" s="30">
        <v>155</v>
      </c>
    </row>
    <row r="51" ht="19.5" customHeight="1" spans="1:15">
      <c r="A51" s="11">
        <v>49</v>
      </c>
      <c r="B51" s="11" t="s">
        <v>116</v>
      </c>
      <c r="C51" s="12">
        <v>1</v>
      </c>
      <c r="D51" s="21" t="s">
        <v>117</v>
      </c>
      <c r="E51" s="14">
        <v>45292</v>
      </c>
      <c r="F51" s="14">
        <v>45657</v>
      </c>
      <c r="G51" s="12">
        <v>2023100</v>
      </c>
      <c r="H51" s="19">
        <v>95</v>
      </c>
      <c r="I51" s="31"/>
      <c r="J51" s="35"/>
      <c r="K51" s="30">
        <v>200</v>
      </c>
      <c r="L51" s="31"/>
      <c r="M51" s="19">
        <v>0</v>
      </c>
      <c r="N51" s="31"/>
      <c r="O51" s="30">
        <v>200</v>
      </c>
    </row>
    <row r="52" ht="19.5" customHeight="1" spans="1:15">
      <c r="A52" s="11">
        <v>50</v>
      </c>
      <c r="B52" s="22" t="s">
        <v>118</v>
      </c>
      <c r="C52" s="12">
        <v>1</v>
      </c>
      <c r="D52" s="23" t="s">
        <v>119</v>
      </c>
      <c r="E52" s="14">
        <v>45292</v>
      </c>
      <c r="F52" s="14">
        <v>45657</v>
      </c>
      <c r="G52" s="12">
        <v>2023101</v>
      </c>
      <c r="H52" s="16">
        <v>44.29</v>
      </c>
      <c r="I52" s="31"/>
      <c r="J52" s="35"/>
      <c r="K52" s="38">
        <v>150</v>
      </c>
      <c r="L52" s="31"/>
      <c r="M52" s="19">
        <v>0</v>
      </c>
      <c r="N52" s="31"/>
      <c r="O52" s="38">
        <v>150</v>
      </c>
    </row>
    <row r="53" ht="19.5" customHeight="1" spans="1:15">
      <c r="A53" s="11">
        <v>51</v>
      </c>
      <c r="B53" s="22" t="s">
        <v>120</v>
      </c>
      <c r="C53" s="12">
        <v>1</v>
      </c>
      <c r="D53" s="23" t="s">
        <v>121</v>
      </c>
      <c r="E53" s="14">
        <v>45292</v>
      </c>
      <c r="F53" s="14">
        <v>45657</v>
      </c>
      <c r="G53" s="12">
        <v>2023102</v>
      </c>
      <c r="H53" s="16">
        <v>56.74</v>
      </c>
      <c r="I53" s="31"/>
      <c r="J53" s="35"/>
      <c r="K53" s="30">
        <v>100</v>
      </c>
      <c r="L53" s="31"/>
      <c r="M53" s="19">
        <v>0</v>
      </c>
      <c r="N53" s="31"/>
      <c r="O53" s="30">
        <v>100</v>
      </c>
    </row>
    <row r="54" ht="19.5" customHeight="1" spans="1:15">
      <c r="A54" s="11">
        <v>52</v>
      </c>
      <c r="B54" s="22" t="s">
        <v>122</v>
      </c>
      <c r="C54" s="12">
        <v>1</v>
      </c>
      <c r="D54" s="23" t="s">
        <v>123</v>
      </c>
      <c r="E54" s="14">
        <v>45292</v>
      </c>
      <c r="F54" s="14">
        <v>45657</v>
      </c>
      <c r="G54" s="12">
        <v>2023103</v>
      </c>
      <c r="H54" s="16">
        <v>58.03</v>
      </c>
      <c r="I54" s="31"/>
      <c r="J54" s="35"/>
      <c r="K54" s="30">
        <v>100</v>
      </c>
      <c r="L54" s="31"/>
      <c r="M54" s="19">
        <v>0</v>
      </c>
      <c r="N54" s="31"/>
      <c r="O54" s="30">
        <v>100</v>
      </c>
    </row>
    <row r="55" ht="19.5" customHeight="1" spans="1:15">
      <c r="A55" s="11">
        <v>53</v>
      </c>
      <c r="B55" s="11" t="s">
        <v>116</v>
      </c>
      <c r="C55" s="12">
        <v>1</v>
      </c>
      <c r="D55" s="21" t="s">
        <v>117</v>
      </c>
      <c r="E55" s="14">
        <v>45292</v>
      </c>
      <c r="F55" s="14">
        <v>45657</v>
      </c>
      <c r="G55" s="12">
        <v>2023103</v>
      </c>
      <c r="H55" s="19">
        <v>95</v>
      </c>
      <c r="I55" s="31"/>
      <c r="J55" s="35"/>
      <c r="K55" s="30">
        <v>160</v>
      </c>
      <c r="L55" s="31"/>
      <c r="M55" s="19">
        <v>0</v>
      </c>
      <c r="N55" s="31"/>
      <c r="O55" s="30">
        <v>160</v>
      </c>
    </row>
    <row r="56" ht="19.5" customHeight="1" spans="1:15">
      <c r="A56" s="24" t="s">
        <v>124</v>
      </c>
      <c r="B56" s="24"/>
      <c r="C56" s="24"/>
      <c r="D56" s="24"/>
      <c r="E56" s="24"/>
      <c r="F56" s="24"/>
      <c r="G56" s="24"/>
      <c r="H56" s="25"/>
      <c r="I56" s="24"/>
      <c r="J56" s="24"/>
      <c r="K56" s="24"/>
      <c r="L56" s="24"/>
      <c r="M56" s="24"/>
      <c r="N56" s="24"/>
      <c r="O56" s="24"/>
    </row>
    <row r="57" ht="19.5" customHeight="1" spans="2:15">
      <c r="B57" s="26"/>
      <c r="C57" s="26"/>
      <c r="D57" s="26"/>
      <c r="E57" s="26"/>
      <c r="F57" s="26"/>
      <c r="G57" s="26"/>
      <c r="H57" s="27"/>
      <c r="I57" s="26"/>
      <c r="J57" s="27"/>
      <c r="K57" s="27"/>
      <c r="L57" s="26"/>
      <c r="M57" s="27"/>
      <c r="N57" s="26"/>
      <c r="O57" s="27"/>
    </row>
    <row r="58" ht="19.5" customHeight="1" spans="2:15">
      <c r="B58" s="26"/>
      <c r="C58" s="26"/>
      <c r="D58" s="26"/>
      <c r="E58" s="26"/>
      <c r="F58" s="26"/>
      <c r="G58" s="26"/>
      <c r="H58" s="27"/>
      <c r="I58" s="26"/>
      <c r="J58" s="27"/>
      <c r="K58" s="27"/>
      <c r="L58" s="26"/>
      <c r="M58" s="27"/>
      <c r="N58" s="26"/>
      <c r="O58" s="27"/>
    </row>
    <row r="59" ht="19.5" customHeight="1" spans="2:15">
      <c r="B59" s="26"/>
      <c r="C59" s="26"/>
      <c r="D59" s="26"/>
      <c r="E59" s="26"/>
      <c r="F59" s="26"/>
      <c r="G59" s="26"/>
      <c r="H59" s="27"/>
      <c r="I59" s="26"/>
      <c r="J59" s="27"/>
      <c r="K59" s="27"/>
      <c r="L59" s="26"/>
      <c r="M59" s="27"/>
      <c r="N59" s="26"/>
      <c r="O59" s="27"/>
    </row>
    <row r="60" ht="19.5" customHeight="1" spans="2:15">
      <c r="B60" s="26"/>
      <c r="C60" s="26"/>
      <c r="D60" s="26"/>
      <c r="E60" s="26"/>
      <c r="F60" s="26"/>
      <c r="G60" s="26"/>
      <c r="H60" s="27"/>
      <c r="I60" s="26"/>
      <c r="J60" s="27"/>
      <c r="K60" s="27"/>
      <c r="L60" s="24" t="s">
        <v>125</v>
      </c>
      <c r="M60" s="25"/>
      <c r="N60" s="24"/>
      <c r="O60" s="27"/>
    </row>
    <row r="61" ht="19.5" customHeight="1" spans="2:15">
      <c r="B61" s="26"/>
      <c r="C61" s="26"/>
      <c r="D61" s="26"/>
      <c r="E61" s="26"/>
      <c r="F61" s="26"/>
      <c r="G61" s="26"/>
      <c r="H61" s="27"/>
      <c r="I61" s="26"/>
      <c r="J61" s="27"/>
      <c r="K61" s="27"/>
      <c r="L61" s="24" t="s">
        <v>126</v>
      </c>
      <c r="M61" s="25"/>
      <c r="N61" s="24"/>
      <c r="O61" s="27"/>
    </row>
    <row r="62" ht="19.5" customHeight="1" spans="2:15">
      <c r="B62" s="26"/>
      <c r="C62" s="26"/>
      <c r="D62" s="26"/>
      <c r="E62" s="26"/>
      <c r="F62" s="26"/>
      <c r="G62" s="26"/>
      <c r="H62" s="27"/>
      <c r="I62" s="26"/>
      <c r="J62" s="27"/>
      <c r="K62" s="27"/>
      <c r="L62" s="39">
        <v>44928</v>
      </c>
      <c r="M62" s="27"/>
      <c r="N62" s="26"/>
      <c r="O62" s="27"/>
    </row>
    <row r="63" ht="19.5" customHeight="1" spans="2:15">
      <c r="B63" s="26"/>
      <c r="C63" s="26"/>
      <c r="D63" s="26"/>
      <c r="E63" s="26"/>
      <c r="F63" s="26"/>
      <c r="G63" s="26"/>
      <c r="H63" s="27"/>
      <c r="I63" s="26"/>
      <c r="J63" s="27"/>
      <c r="K63" s="27"/>
      <c r="L63" s="26"/>
      <c r="M63" s="27"/>
      <c r="N63" s="26"/>
      <c r="O63" s="27"/>
    </row>
    <row r="64" ht="19.5" customHeight="1"/>
    <row r="65" ht="19.5" customHeight="1"/>
  </sheetData>
  <mergeCells count="5">
    <mergeCell ref="A1:O1"/>
    <mergeCell ref="A56:O56"/>
    <mergeCell ref="L60:N60"/>
    <mergeCell ref="L61:N61"/>
    <mergeCell ref="L62:N62"/>
  </mergeCells>
  <conditionalFormatting sqref="B3">
    <cfRule type="expression" dxfId="0" priority="22">
      <formula>IF($P3&gt;3,1,0)</formula>
    </cfRule>
  </conditionalFormatting>
  <conditionalFormatting sqref="E3">
    <cfRule type="expression" dxfId="0" priority="20">
      <formula>IF(#REF!&gt;3,1,0)</formula>
    </cfRule>
  </conditionalFormatting>
  <conditionalFormatting sqref="F3">
    <cfRule type="expression" dxfId="0" priority="19">
      <formula>IF($P3&gt;3,1,0)</formula>
    </cfRule>
    <cfRule type="expression" dxfId="0" priority="18">
      <formula>IF($P3&gt;3,1,0)</formula>
    </cfRule>
    <cfRule type="expression" dxfId="1" priority="17">
      <formula>P3="合同即将到期"</formula>
    </cfRule>
  </conditionalFormatting>
  <conditionalFormatting sqref="H3">
    <cfRule type="expression" dxfId="0" priority="12">
      <formula>IF(#REF!&gt;3,1,0)</formula>
    </cfRule>
  </conditionalFormatting>
  <conditionalFormatting sqref="B4">
    <cfRule type="expression" dxfId="0" priority="21">
      <formula>IF($P4&gt;3,1,0)</formula>
    </cfRule>
  </conditionalFormatting>
  <conditionalFormatting sqref="E4">
    <cfRule type="expression" dxfId="0" priority="16">
      <formula>IF(#REF!&gt;3,1,0)</formula>
    </cfRule>
  </conditionalFormatting>
  <conditionalFormatting sqref="F4">
    <cfRule type="expression" dxfId="0" priority="15">
      <formula>IF($P4&gt;3,1,0)</formula>
    </cfRule>
    <cfRule type="expression" dxfId="0" priority="14">
      <formula>IF($P4&gt;3,1,0)</formula>
    </cfRule>
    <cfRule type="expression" dxfId="1" priority="13">
      <formula>P4="合同即将到期"</formula>
    </cfRule>
  </conditionalFormatting>
  <conditionalFormatting sqref="H4">
    <cfRule type="expression" dxfId="0" priority="11">
      <formula>IF(#REF!&gt;3,1,0)</formula>
    </cfRule>
  </conditionalFormatting>
  <conditionalFormatting sqref="B6">
    <cfRule type="expression" dxfId="0" priority="8">
      <formula>IF($P6&gt;3,1,0)</formula>
    </cfRule>
  </conditionalFormatting>
  <conditionalFormatting sqref="E6">
    <cfRule type="expression" dxfId="0" priority="50">
      <formula>IF(#REF!&gt;3,1,0)</formula>
    </cfRule>
  </conditionalFormatting>
  <conditionalFormatting sqref="F6">
    <cfRule type="expression" dxfId="0" priority="49">
      <formula>IF($P6&gt;3,1,0)</formula>
    </cfRule>
    <cfRule type="expression" dxfId="0" priority="48">
      <formula>IF($P6&gt;3,1,0)</formula>
    </cfRule>
    <cfRule type="expression" dxfId="1" priority="47">
      <formula>P6="合同即将到期"</formula>
    </cfRule>
  </conditionalFormatting>
  <conditionalFormatting sqref="B7">
    <cfRule type="expression" dxfId="0" priority="7">
      <formula>IF($P7&gt;3,1,0)</formula>
    </cfRule>
  </conditionalFormatting>
  <conditionalFormatting sqref="B8">
    <cfRule type="expression" dxfId="0" priority="6">
      <formula>IF($P8&gt;3,1,0)</formula>
    </cfRule>
  </conditionalFormatting>
  <conditionalFormatting sqref="B9">
    <cfRule type="expression" dxfId="0" priority="5">
      <formula>IF($P9&gt;3,1,0)</formula>
    </cfRule>
  </conditionalFormatting>
  <conditionalFormatting sqref="B10">
    <cfRule type="expression" dxfId="0" priority="4">
      <formula>IF($P10&gt;3,1,0)</formula>
    </cfRule>
  </conditionalFormatting>
  <conditionalFormatting sqref="B11">
    <cfRule type="expression" dxfId="0" priority="3">
      <formula>IF($P11&gt;3,1,0)</formula>
    </cfRule>
  </conditionalFormatting>
  <conditionalFormatting sqref="B15">
    <cfRule type="expression" dxfId="0" priority="2">
      <formula>IF($P15&gt;3,1,0)</formula>
    </cfRule>
  </conditionalFormatting>
  <conditionalFormatting sqref="H15">
    <cfRule type="expression" dxfId="0" priority="10">
      <formula>IF(#REF!&gt;3,1,0)</formula>
    </cfRule>
  </conditionalFormatting>
  <conditionalFormatting sqref="B16">
    <cfRule type="expression" dxfId="0" priority="1">
      <formula>IF($P16&gt;3,1,0)</formula>
    </cfRule>
  </conditionalFormatting>
  <conditionalFormatting sqref="H16">
    <cfRule type="expression" dxfId="0" priority="9">
      <formula>IF(#REF!&gt;3,1,0)</formula>
    </cfRule>
  </conditionalFormatting>
  <conditionalFormatting sqref="E18">
    <cfRule type="expression" dxfId="0" priority="38">
      <formula>IF(#REF!&gt;3,1,0)</formula>
    </cfRule>
  </conditionalFormatting>
  <conditionalFormatting sqref="F18">
    <cfRule type="expression" dxfId="0" priority="37">
      <formula>IF($P18&gt;3,1,0)</formula>
    </cfRule>
    <cfRule type="expression" dxfId="0" priority="36">
      <formula>IF($P18&gt;3,1,0)</formula>
    </cfRule>
    <cfRule type="expression" dxfId="1" priority="35">
      <formula>P18="合同即将到期"</formula>
    </cfRule>
  </conditionalFormatting>
  <conditionalFormatting sqref="B19">
    <cfRule type="expression" dxfId="0" priority="52">
      <formula>IF($P19&gt;3,1,0)</formula>
    </cfRule>
  </conditionalFormatting>
  <conditionalFormatting sqref="B20">
    <cfRule type="expression" dxfId="0" priority="51">
      <formula>IF($P20&gt;3,1,0)</formula>
    </cfRule>
  </conditionalFormatting>
  <conditionalFormatting sqref="E7:E12">
    <cfRule type="expression" dxfId="0" priority="46">
      <formula>IF(#REF!&gt;3,1,0)</formula>
    </cfRule>
  </conditionalFormatting>
  <conditionalFormatting sqref="E13:E17">
    <cfRule type="expression" dxfId="0" priority="42">
      <formula>IF(#REF!&gt;3,1,0)</formula>
    </cfRule>
  </conditionalFormatting>
  <conditionalFormatting sqref="E19:E21">
    <cfRule type="expression" dxfId="0" priority="34">
      <formula>IF(#REF!&gt;3,1,0)</formula>
    </cfRule>
  </conditionalFormatting>
  <conditionalFormatting sqref="E22:E55">
    <cfRule type="expression" dxfId="0" priority="26">
      <formula>IF(#REF!&gt;3,1,0)</formula>
    </cfRule>
  </conditionalFormatting>
  <conditionalFormatting sqref="F7:F12">
    <cfRule type="expression" dxfId="0" priority="45">
      <formula>IF($P7&gt;3,1,0)</formula>
    </cfRule>
    <cfRule type="expression" dxfId="0" priority="44">
      <formula>IF($P7&gt;3,1,0)</formula>
    </cfRule>
    <cfRule type="expression" dxfId="1" priority="43">
      <formula>P7="合同即将到期"</formula>
    </cfRule>
  </conditionalFormatting>
  <conditionalFormatting sqref="F13:F17">
    <cfRule type="expression" dxfId="0" priority="41">
      <formula>IF($P13&gt;3,1,0)</formula>
    </cfRule>
    <cfRule type="expression" dxfId="0" priority="40">
      <formula>IF($P13&gt;3,1,0)</formula>
    </cfRule>
    <cfRule type="expression" dxfId="1" priority="39">
      <formula>P13="合同即将到期"</formula>
    </cfRule>
  </conditionalFormatting>
  <conditionalFormatting sqref="F19:F21">
    <cfRule type="expression" dxfId="1" priority="31">
      <formula>P19="合同即将到期"</formula>
    </cfRule>
    <cfRule type="expression" dxfId="0" priority="32">
      <formula>IF($P19&gt;3,1,0)</formula>
    </cfRule>
    <cfRule type="expression" dxfId="0" priority="33">
      <formula>IF($P19&gt;3,1,0)</formula>
    </cfRule>
  </conditionalFormatting>
  <conditionalFormatting sqref="F22:F55">
    <cfRule type="expression" dxfId="1" priority="23">
      <formula>P22="合同即将到期"</formula>
    </cfRule>
    <cfRule type="expression" dxfId="0" priority="24">
      <formula>IF($P22&gt;3,1,0)</formula>
    </cfRule>
    <cfRule type="expression" dxfId="0" priority="25">
      <formula>IF($P22&gt;3,1,0)</formula>
    </cfRule>
  </conditionalFormatting>
  <conditionalFormatting sqref="J3:J55">
    <cfRule type="expression" dxfId="0" priority="113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刘卫权</cp:lastModifiedBy>
  <dcterms:created xsi:type="dcterms:W3CDTF">2022-11-01T03:23:00Z</dcterms:created>
  <dcterms:modified xsi:type="dcterms:W3CDTF">2023-12-29T07:31:52Z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2052-11.8.2.12055</vt:lpwstr>
  </property>
</Properties>
</file>