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3-1 新增地方政府专项债券情况表" sheetId="2" r:id="rId1"/>
    <sheet name="表3-2 新增地方政府专项债券资金收支情况表" sheetId="4" r:id="rId2"/>
  </sheets>
  <definedNames>
    <definedName name="_xlnm._FilterDatabase" localSheetId="0" hidden="1">'表3-1 新增地方政府专项债券情况表'!$A$8:$O$40</definedName>
    <definedName name="_xlnm._FilterDatabase" localSheetId="1" hidden="1">'表3-2 新增地方政府专项债券资金收支情况表'!$A$9:$K$41</definedName>
  </definedNames>
  <calcPr calcId="144525"/>
</workbook>
</file>

<file path=xl/sharedStrings.xml><?xml version="1.0" encoding="utf-8"?>
<sst xmlns="http://schemas.openxmlformats.org/spreadsheetml/2006/main" count="226" uniqueCount="120">
  <si>
    <t>DEBT_T_XXGK_CXZQSY</t>
  </si>
  <si>
    <t xml:space="preserve"> AND T.AD_CODE_GK=441300 AND T.SET_YEAR_GK=2021 AND T.ZWLB_ID=02</t>
  </si>
  <si>
    <t>AD_CODE_GK#441300</t>
  </si>
  <si>
    <t>AD_CODE#441300</t>
  </si>
  <si>
    <t>SET_YEAR_GK#2021</t>
  </si>
  <si>
    <r>
      <rPr>
        <sz val="9"/>
        <rFont val="Times New Roman"/>
        <charset val="134"/>
      </rPr>
      <t xml:space="preserve">ad_name#441300 </t>
    </r>
    <r>
      <rPr>
        <sz val="9"/>
        <rFont val="宋体"/>
        <charset val="134"/>
      </rPr>
      <t>惠州市本级</t>
    </r>
  </si>
  <si>
    <t>ZWLB_ID#02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</si>
  <si>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</si>
  <si>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</si>
  <si>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</si>
  <si>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</si>
  <si>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</si>
  <si>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</si>
  <si>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</si>
  <si>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</si>
  <si>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</si>
  <si>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</si>
  <si>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</si>
  <si>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3-1</t>
    </r>
  </si>
  <si>
    <r>
      <rPr>
        <b/>
        <sz val="15"/>
        <rFont val="Times New Roman"/>
        <charset val="134"/>
      </rPr>
      <t>2020</t>
    </r>
    <r>
      <rPr>
        <b/>
        <sz val="15"/>
        <rFont val="宋体"/>
        <charset val="134"/>
      </rPr>
      <t>年</t>
    </r>
    <r>
      <rPr>
        <b/>
        <sz val="15"/>
        <rFont val="Times New Roman"/>
        <charset val="134"/>
      </rPr>
      <t xml:space="preserve"> </t>
    </r>
    <r>
      <rPr>
        <b/>
        <sz val="15"/>
        <rFont val="宋体"/>
        <charset val="134"/>
      </rPr>
      <t>惠州市本级发行的新增地方政府专项债券情况表</t>
    </r>
  </si>
  <si>
    <r>
      <rPr>
        <sz val="9"/>
        <rFont val="宋体"/>
        <charset val="134"/>
      </rPr>
      <t>单位：亿元</t>
    </r>
  </si>
  <si>
    <r>
      <rPr>
        <b/>
        <sz val="11"/>
        <color indexed="8"/>
        <rFont val="宋体"/>
        <charset val="1"/>
      </rPr>
      <t>序号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</si>
  <si>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宋体"/>
        <charset val="134"/>
      </rPr>
      <t>债券基本信息</t>
    </r>
  </si>
  <si>
    <r>
      <rPr>
        <b/>
        <sz val="11"/>
        <rFont val="宋体"/>
        <charset val="134"/>
      </rPr>
      <t>债券项目资产类型</t>
    </r>
  </si>
  <si>
    <r>
      <rPr>
        <b/>
        <sz val="11"/>
        <rFont val="宋体"/>
        <charset val="134"/>
      </rPr>
      <t>债券项目总投资</t>
    </r>
  </si>
  <si>
    <r>
      <rPr>
        <b/>
        <sz val="11"/>
        <rFont val="宋体"/>
        <charset val="134"/>
      </rPr>
      <t>债券项目已实现投资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</si>
  <si>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年度已取得收益</t>
    </r>
  </si>
  <si>
    <r>
      <rPr>
        <b/>
        <sz val="11"/>
        <rFont val="宋体"/>
        <charset val="134"/>
      </rPr>
      <t>项目预期收益</t>
    </r>
  </si>
  <si>
    <r>
      <rPr>
        <b/>
        <sz val="11"/>
        <rFont val="宋体"/>
        <charset val="134"/>
      </rPr>
      <t>备注</t>
    </r>
  </si>
  <si>
    <r>
      <rPr>
        <b/>
        <sz val="11"/>
        <rFont val="宋体"/>
        <charset val="134"/>
      </rPr>
      <t>债券名称</t>
    </r>
  </si>
  <si>
    <r>
      <rPr>
        <b/>
        <sz val="11"/>
        <rFont val="宋体"/>
        <charset val="134"/>
      </rPr>
      <t>债券编码</t>
    </r>
  </si>
  <si>
    <r>
      <rPr>
        <b/>
        <sz val="11"/>
        <rFont val="宋体"/>
        <charset val="134"/>
      </rPr>
      <t>债券类型</t>
    </r>
  </si>
  <si>
    <r>
      <rPr>
        <b/>
        <sz val="11"/>
        <rFont val="宋体"/>
        <charset val="134"/>
      </rPr>
      <t>债券规模</t>
    </r>
  </si>
  <si>
    <r>
      <rPr>
        <b/>
        <sz val="11"/>
        <rFont val="宋体"/>
        <charset val="134"/>
      </rPr>
      <t>发行时间（年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日）</t>
    </r>
  </si>
  <si>
    <r>
      <rPr>
        <b/>
        <sz val="11"/>
        <rFont val="宋体"/>
        <charset val="134"/>
      </rPr>
      <t>债券利率</t>
    </r>
    <r>
      <rPr>
        <b/>
        <sz val="11"/>
        <rFont val="Times New Roman"/>
        <charset val="134"/>
      </rPr>
      <t>(%)</t>
    </r>
  </si>
  <si>
    <r>
      <rPr>
        <b/>
        <sz val="11"/>
        <rFont val="宋体"/>
        <charset val="134"/>
      </rPr>
      <t>债券期限</t>
    </r>
  </si>
  <si>
    <r>
      <rPr>
        <b/>
        <sz val="11"/>
        <rFont val="宋体"/>
        <charset val="134"/>
      </rPr>
      <t>其中：债券资金安排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</si>
  <si>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年粤港澳大湾区交通基础设施专项债券（二期）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年广东省政府专项债券（二期）</t>
    </r>
  </si>
  <si>
    <t>104738</t>
  </si>
  <si>
    <r>
      <rPr>
        <b/>
        <sz val="11"/>
        <rFont val="宋体"/>
        <charset val="134"/>
      </rPr>
      <t>其他自平衡专项债券</t>
    </r>
  </si>
  <si>
    <t>2020-01-17</t>
  </si>
  <si>
    <t>3.34</t>
  </si>
  <si>
    <r>
      <rPr>
        <b/>
        <sz val="11"/>
        <rFont val="Times New Roman"/>
        <charset val="134"/>
      </rPr>
      <t>10</t>
    </r>
    <r>
      <rPr>
        <b/>
        <sz val="11"/>
        <rFont val="宋体"/>
        <charset val="134"/>
      </rPr>
      <t>年</t>
    </r>
  </si>
  <si>
    <r>
      <rPr>
        <b/>
        <sz val="11"/>
        <rFont val="宋体"/>
        <charset val="134"/>
      </rPr>
      <t>其他市政设施资产</t>
    </r>
  </si>
  <si>
    <r>
      <rPr>
        <sz val="11"/>
        <rFont val="宋体"/>
        <charset val="134"/>
      </rPr>
      <t>市直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</si>
  <si>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年粤港澳大湾区交通基础设施专项债券（三期）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年广东省政府专项债券（三期）</t>
    </r>
  </si>
  <si>
    <t>104739</t>
  </si>
  <si>
    <t>其他自平衡专项债券</t>
  </si>
  <si>
    <t>3.92</t>
  </si>
  <si>
    <r>
      <rPr>
        <b/>
        <sz val="11"/>
        <rFont val="Times New Roman"/>
        <charset val="134"/>
      </rPr>
      <t>30</t>
    </r>
    <r>
      <rPr>
        <b/>
        <sz val="11"/>
        <rFont val="宋体"/>
        <charset val="134"/>
      </rPr>
      <t>年</t>
    </r>
  </si>
  <si>
    <r>
      <rPr>
        <b/>
        <sz val="11"/>
        <rFont val="宋体"/>
        <charset val="134"/>
      </rPr>
      <t>其他交通设施类资产</t>
    </r>
    <r>
      <rPr>
        <b/>
        <sz val="11"/>
        <rFont val="Times New Roman"/>
        <charset val="134"/>
      </rPr>
      <t>,</t>
    </r>
    <r>
      <rPr>
        <b/>
        <sz val="11"/>
        <rFont val="宋体"/>
        <charset val="134"/>
      </rPr>
      <t>铁路</t>
    </r>
  </si>
  <si>
    <r>
      <rPr>
        <sz val="11"/>
        <color indexed="8"/>
        <rFont val="宋体"/>
        <charset val="1"/>
      </rPr>
      <t>包含铁路分摊项目，数据不重复加总</t>
    </r>
  </si>
  <si>
    <r>
      <rPr>
        <sz val="11"/>
        <color theme="1"/>
        <rFont val="宋体"/>
        <charset val="134"/>
      </rPr>
      <t>市直</t>
    </r>
  </si>
  <si>
    <r>
      <rPr>
        <sz val="11"/>
        <color indexed="8"/>
        <rFont val="宋体"/>
        <charset val="1"/>
      </rPr>
      <t>包含铁路分摊项目</t>
    </r>
  </si>
  <si>
    <r>
      <rPr>
        <sz val="11"/>
        <rFont val="宋体"/>
        <charset val="134"/>
      </rPr>
      <t>仲恺区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</si>
  <si>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年粤港澳大湾区生态环保专项债券（一期）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年广东省政府专项债券（五期）</t>
    </r>
  </si>
  <si>
    <t>104741</t>
  </si>
  <si>
    <r>
      <rPr>
        <b/>
        <sz val="11"/>
        <rFont val="宋体"/>
        <charset val="134"/>
      </rPr>
      <t>其他交通设施类资产</t>
    </r>
    <r>
      <rPr>
        <b/>
        <sz val="11"/>
        <rFont val="Times New Roman"/>
        <charset val="134"/>
      </rPr>
      <t>,</t>
    </r>
    <r>
      <rPr>
        <b/>
        <sz val="11"/>
        <rFont val="宋体"/>
        <charset val="134"/>
      </rPr>
      <t>市政道路</t>
    </r>
    <r>
      <rPr>
        <b/>
        <sz val="11"/>
        <rFont val="Times New Roman"/>
        <charset val="134"/>
      </rPr>
      <t>,</t>
    </r>
    <r>
      <rPr>
        <b/>
        <sz val="11"/>
        <rFont val="宋体"/>
        <charset val="134"/>
      </rPr>
      <t>污水处理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</si>
  <si>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年粤港澳大湾区民生服务专项债券（一期）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年广东省政府专项债券（七期）</t>
    </r>
  </si>
  <si>
    <t>104743</t>
  </si>
  <si>
    <r>
      <rPr>
        <b/>
        <sz val="11"/>
        <rFont val="宋体"/>
        <charset val="134"/>
      </rPr>
      <t>公立医院</t>
    </r>
    <r>
      <rPr>
        <b/>
        <sz val="11"/>
        <rFont val="Times New Roman"/>
        <charset val="134"/>
      </rPr>
      <t>,</t>
    </r>
    <r>
      <rPr>
        <b/>
        <sz val="11"/>
        <rFont val="宋体"/>
        <charset val="134"/>
      </rPr>
      <t>铁路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</si>
  <si>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年粤港澳大湾区市政和产业园区基础设施专项债券（一期）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年广东省政府专项债券（八期）</t>
    </r>
  </si>
  <si>
    <t>104744</t>
  </si>
  <si>
    <r>
      <rPr>
        <b/>
        <sz val="11"/>
        <rFont val="宋体"/>
        <charset val="134"/>
      </rPr>
      <t>其他资产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</si>
  <si>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年粤港澳大湾区新基建专项债券（二期）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年广东省政府专项债券（三十一期）</t>
    </r>
  </si>
  <si>
    <t>104790</t>
  </si>
  <si>
    <t>2020-05-12</t>
  </si>
  <si>
    <t>3.66</t>
  </si>
  <si>
    <r>
      <rPr>
        <b/>
        <sz val="11"/>
        <rFont val="宋体"/>
        <charset val="134"/>
      </rPr>
      <t>铁路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</si>
  <si>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年粤港澳大湾区交通基础设施专项债券（五期）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年广东省政府专项债券（三十三期）</t>
    </r>
  </si>
  <si>
    <t>104792</t>
  </si>
  <si>
    <t>2.88</t>
  </si>
  <si>
    <r>
      <rPr>
        <b/>
        <sz val="11"/>
        <rFont val="宋体"/>
        <charset val="134"/>
      </rPr>
      <t>高速公路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</si>
  <si>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年粤港澳大湾区交通基础设施专项债券（八期）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年广东省政府专项债券（三十六期）</t>
    </r>
  </si>
  <si>
    <t>104795</t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</si>
  <si>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年粤港澳大湾区市政和产业园区基础设施专项债券（二期）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年广东省政府专项债券（四十二期）</t>
    </r>
  </si>
  <si>
    <t>104801</t>
  </si>
  <si>
    <r>
      <rPr>
        <sz val="11"/>
        <rFont val="宋体"/>
        <charset val="134"/>
      </rPr>
      <t>大亚湾区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</si>
  <si>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年粤港澳大湾区交通基础设施专项债券（十一期）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年广东省政府专项债券（六十四期）</t>
    </r>
  </si>
  <si>
    <t>2005742</t>
  </si>
  <si>
    <t>2020-08-11</t>
  </si>
  <si>
    <t>3.98</t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</si>
  <si>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年粤港澳大湾区生态环保专项债券（五期）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年广东省政府专项债券（六十六期）</t>
    </r>
  </si>
  <si>
    <t>2005744</t>
  </si>
  <si>
    <t>3.7</t>
  </si>
  <si>
    <r>
      <rPr>
        <b/>
        <sz val="11"/>
        <rFont val="Times New Roman"/>
        <charset val="134"/>
      </rPr>
      <t>15</t>
    </r>
    <r>
      <rPr>
        <b/>
        <sz val="11"/>
        <rFont val="宋体"/>
        <charset val="134"/>
      </rPr>
      <t>年</t>
    </r>
  </si>
  <si>
    <r>
      <rPr>
        <b/>
        <sz val="11"/>
        <rFont val="宋体"/>
        <charset val="134"/>
      </rPr>
      <t>污染防治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</si>
  <si>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年粤港澳大湾区民生服务专项债券（五期）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年广东省政府专项债券（六十八期）</t>
    </r>
  </si>
  <si>
    <t>2005746</t>
  </si>
  <si>
    <t>3.82</t>
  </si>
  <si>
    <r>
      <rPr>
        <b/>
        <sz val="11"/>
        <rFont val="Times New Roman"/>
        <charset val="134"/>
      </rPr>
      <t>20</t>
    </r>
    <r>
      <rPr>
        <b/>
        <sz val="11"/>
        <rFont val="宋体"/>
        <charset val="134"/>
      </rPr>
      <t>年</t>
    </r>
  </si>
  <si>
    <r>
      <rPr>
        <b/>
        <sz val="11"/>
        <rFont val="宋体"/>
        <charset val="134"/>
      </rPr>
      <t>公立医院</t>
    </r>
    <r>
      <rPr>
        <b/>
        <sz val="11"/>
        <rFont val="Times New Roman"/>
        <charset val="134"/>
      </rPr>
      <t>,</t>
    </r>
    <r>
      <rPr>
        <b/>
        <sz val="11"/>
        <rFont val="宋体"/>
        <charset val="134"/>
      </rPr>
      <t>市政道路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</si>
  <si>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年粤港澳大湾区市政和产业园区基础设施专项债券（四期）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年广东省政府专项债券（六十九期）</t>
    </r>
  </si>
  <si>
    <t>2005747</t>
  </si>
  <si>
    <t>3.21</t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</si>
  <si>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年粤港澳大湾区市政和产业园区基础设施专项债券（五期）</t>
    </r>
    <r>
      <rPr>
        <b/>
        <sz val="11"/>
        <rFont val="Times New Roman"/>
        <charset val="134"/>
      </rPr>
      <t>--2020</t>
    </r>
    <r>
      <rPr>
        <b/>
        <sz val="11"/>
        <rFont val="宋体"/>
        <charset val="134"/>
      </rPr>
      <t>年广东省政府专项债券（七十期）</t>
    </r>
  </si>
  <si>
    <t>2005748</t>
  </si>
  <si>
    <r>
      <rPr>
        <b/>
        <sz val="11"/>
        <rFont val="宋体"/>
        <charset val="134"/>
      </rPr>
      <t>市政道路</t>
    </r>
  </si>
  <si>
    <r>
      <rPr>
        <sz val="9"/>
        <rFont val="宋体"/>
        <charset val="134"/>
      </rPr>
      <t>备注：市本级包括市直、仲恺区、大亚湾区</t>
    </r>
  </si>
  <si>
    <t>DEBT_T_XXGK_CXSRZC</t>
  </si>
  <si>
    <t xml:space="preserve"> AND T.AD_CODE_GK=441300 AND T.SET_YEAR_GK=2021 AND T.ZWLB_ID='02'</t>
  </si>
  <si>
    <r>
      <rPr>
        <sz val="11"/>
        <rFont val="Times New Roman"/>
        <charset val="134"/>
      </rPr>
      <t xml:space="preserve">AD_NAME#441300 </t>
    </r>
    <r>
      <rPr>
        <sz val="11"/>
        <rFont val="宋体"/>
        <charset val="134"/>
      </rPr>
      <t>惠州市本级</t>
    </r>
  </si>
  <si>
    <t>SET_YEAR#2021</t>
  </si>
  <si>
    <t>SR_AMT#</t>
  </si>
  <si>
    <t>GNFL_NAME#</t>
  </si>
  <si>
    <t>ZC_AMT#</t>
  </si>
  <si>
    <t>GNFL_CODE#</t>
  </si>
  <si>
    <r>
      <rPr>
        <sz val="11"/>
        <rFont val="宋体"/>
        <charset val="134"/>
      </rPr>
      <t>表</t>
    </r>
    <r>
      <rPr>
        <sz val="11"/>
        <rFont val="Times New Roman"/>
        <charset val="134"/>
      </rPr>
      <t>3-2</t>
    </r>
  </si>
  <si>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惠州市本级发行的新增地方政府专项债券资金收支情况表</t>
    </r>
  </si>
  <si>
    <r>
      <rPr>
        <sz val="11"/>
        <rFont val="宋体"/>
        <charset val="134"/>
      </rPr>
      <t>单位：亿元</t>
    </r>
  </si>
  <si>
    <r>
      <rPr>
        <b/>
        <sz val="11"/>
        <rFont val="宋体"/>
        <charset val="134"/>
      </rPr>
      <t>序号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</si>
  <si>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年末新增专项债券资金收入</t>
    </r>
  </si>
  <si>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年末新增专项债券资金安排的支出</t>
    </r>
  </si>
  <si>
    <r>
      <rPr>
        <b/>
        <sz val="11"/>
        <rFont val="宋体"/>
        <charset val="134"/>
      </rPr>
      <t>金额</t>
    </r>
  </si>
  <si>
    <r>
      <rPr>
        <b/>
        <sz val="11"/>
        <rFont val="宋体"/>
        <charset val="134"/>
      </rPr>
      <t>支出功能分类</t>
    </r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</si>
  <si>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</si>
  <si>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r>
      <rPr>
        <b/>
        <sz val="11"/>
        <rFont val="Times New Roman"/>
        <charset val="134"/>
      </rPr>
      <t>229</t>
    </r>
    <r>
      <rPr>
        <b/>
        <sz val="11"/>
        <rFont val="宋体"/>
        <charset val="134"/>
      </rPr>
      <t>其他支出</t>
    </r>
  </si>
  <si>
    <t>212</t>
  </si>
  <si>
    <t>229</t>
  </si>
  <si>
    <r>
      <rPr>
        <sz val="11"/>
        <rFont val="宋体"/>
        <charset val="134"/>
      </rPr>
      <t>备注：市本级包括市直、仲恺区、大亚湾区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</si>
</sst>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indexed="8"/>
      <name val="宋体"/>
      <charset val="1"/>
      <scheme val="minor"/>
    </font>
    <font>
      <b/>
      <sz val="11"/>
      <color indexed="8"/>
      <name val="Times New Roman"/>
      <charset val="1"/>
    </font>
    <font>
      <sz val="11"/>
      <color indexed="8"/>
      <name val="Times New Roman"/>
      <charset val="1"/>
    </font>
    <font>
      <sz val="11"/>
      <name val="Times New Roman"/>
      <charset val="134"/>
    </font>
    <font>
      <b/>
      <sz val="14"/>
      <name val="Times New Roman"/>
      <charset val="134"/>
    </font>
    <font>
      <b/>
      <sz val="11"/>
      <name val="Times New Roman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1"/>
      <scheme val="minor"/>
    </font>
    <font>
      <sz val="9"/>
      <name val="Times New Roman"/>
      <charset val="134"/>
    </font>
    <font>
      <b/>
      <sz val="15"/>
      <name val="Times New Roman"/>
      <charset val="134"/>
    </font>
    <font>
      <b/>
      <sz val="11"/>
      <name val="宋体"/>
      <charset val="134"/>
    </font>
    <font>
      <sz val="11"/>
      <color theme="1"/>
      <name val="Times New Roman"/>
      <charset val="1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5"/>
      <name val="宋体"/>
      <charset val="134"/>
    </font>
    <font>
      <b/>
      <sz val="11"/>
      <color indexed="8"/>
      <name val="宋体"/>
      <charset val="1"/>
    </font>
    <font>
      <sz val="11"/>
      <color indexed="8"/>
      <name val="宋体"/>
      <charset val="1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5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30" fillId="23" borderId="10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topLeftCell="D4" workbookViewId="0">
      <selection activeCell="Q13" sqref="Q13"/>
    </sheetView>
  </sheetViews>
  <sheetFormatPr defaultColWidth="10" defaultRowHeight="13.5"/>
  <cols>
    <col min="1" max="1" width="10" style="23"/>
    <col min="2" max="2" width="37.45" customWidth="1"/>
    <col min="3" max="3" width="18.25" customWidth="1"/>
    <col min="4" max="4" width="20.4916666666667" customWidth="1"/>
    <col min="5" max="5" width="19.4083333333333" customWidth="1"/>
    <col min="6" max="6" width="20.7583333333333" customWidth="1"/>
    <col min="7" max="7" width="13.5666666666667" customWidth="1"/>
    <col min="8" max="8" width="12.35" customWidth="1"/>
    <col min="9" max="9" width="19.875" customWidth="1"/>
    <col min="10" max="10" width="16.375" customWidth="1"/>
    <col min="11" max="11" width="18.625" customWidth="1"/>
    <col min="12" max="12" width="17.625" customWidth="1"/>
    <col min="13" max="13" width="20.4916666666667" customWidth="1"/>
    <col min="14" max="14" width="19.125" customWidth="1"/>
    <col min="15" max="15" width="14.75" customWidth="1"/>
    <col min="16" max="16" width="13.5" style="23" customWidth="1"/>
  </cols>
  <sheetData>
    <row r="1" ht="60" hidden="1" spans="1:16">
      <c r="A1" s="24"/>
      <c r="B1" s="25" t="s">
        <v>0</v>
      </c>
      <c r="C1" s="25" t="s">
        <v>1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4"/>
    </row>
    <row r="2" ht="15" hidden="1" spans="1:16">
      <c r="A2" s="24"/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/>
      <c r="H2" s="25"/>
      <c r="I2" s="57"/>
      <c r="J2" s="26"/>
      <c r="K2" s="26"/>
      <c r="L2" s="26"/>
      <c r="M2" s="26"/>
      <c r="N2" s="26"/>
      <c r="O2" s="26"/>
      <c r="P2" s="24"/>
    </row>
    <row r="3" ht="15" hidden="1" spans="1:16">
      <c r="A3" s="24"/>
      <c r="B3" s="25" t="s">
        <v>7</v>
      </c>
      <c r="C3" s="25" t="s">
        <v>8</v>
      </c>
      <c r="D3" s="26"/>
      <c r="E3" s="25" t="s">
        <v>9</v>
      </c>
      <c r="F3" s="25" t="s">
        <v>10</v>
      </c>
      <c r="G3" s="25" t="s">
        <v>11</v>
      </c>
      <c r="H3" s="25" t="s">
        <v>12</v>
      </c>
      <c r="I3" s="25"/>
      <c r="J3" s="25" t="s">
        <v>13</v>
      </c>
      <c r="K3" s="25" t="s">
        <v>14</v>
      </c>
      <c r="L3" s="25" t="s">
        <v>15</v>
      </c>
      <c r="M3" s="25" t="s">
        <v>16</v>
      </c>
      <c r="N3" s="25" t="s">
        <v>17</v>
      </c>
      <c r="O3" s="26"/>
      <c r="P3" s="24"/>
    </row>
    <row r="4" ht="14.3" customHeight="1" spans="1:16">
      <c r="A4" s="24"/>
      <c r="B4" s="25" t="s">
        <v>18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4"/>
    </row>
    <row r="5" ht="27.85" customHeight="1" spans="1:16">
      <c r="A5" s="27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ht="14.3" customHeight="1" spans="1:16">
      <c r="A6" s="24"/>
      <c r="B6" s="28"/>
      <c r="C6" s="25"/>
      <c r="D6" s="25"/>
      <c r="E6" s="25"/>
      <c r="F6" s="25"/>
      <c r="G6" s="25"/>
      <c r="H6" s="25"/>
      <c r="I6" s="57"/>
      <c r="J6" s="26"/>
      <c r="K6" s="25"/>
      <c r="L6" s="25"/>
      <c r="M6" s="25"/>
      <c r="N6" s="25"/>
      <c r="O6" s="25" t="s">
        <v>20</v>
      </c>
      <c r="P6" s="24"/>
    </row>
    <row r="7" ht="25" customHeight="1" spans="1:16">
      <c r="A7" s="29" t="s">
        <v>21</v>
      </c>
      <c r="B7" s="30"/>
      <c r="C7" s="31" t="s">
        <v>22</v>
      </c>
      <c r="D7" s="31"/>
      <c r="E7" s="31"/>
      <c r="F7" s="31"/>
      <c r="G7" s="31"/>
      <c r="H7" s="31"/>
      <c r="I7" s="58" t="s">
        <v>23</v>
      </c>
      <c r="J7" s="30" t="s">
        <v>24</v>
      </c>
      <c r="K7" s="30"/>
      <c r="L7" s="30" t="s">
        <v>25</v>
      </c>
      <c r="M7" s="30"/>
      <c r="N7" s="30" t="s">
        <v>26</v>
      </c>
      <c r="O7" s="30" t="s">
        <v>27</v>
      </c>
      <c r="P7" s="30" t="s">
        <v>28</v>
      </c>
    </row>
    <row r="8" ht="27.1" customHeight="1" spans="1:16">
      <c r="A8" s="29"/>
      <c r="B8" s="30" t="s">
        <v>29</v>
      </c>
      <c r="C8" s="30" t="s">
        <v>30</v>
      </c>
      <c r="D8" s="30" t="s">
        <v>31</v>
      </c>
      <c r="E8" s="30" t="s">
        <v>32</v>
      </c>
      <c r="F8" s="30" t="s">
        <v>33</v>
      </c>
      <c r="G8" s="30" t="s">
        <v>34</v>
      </c>
      <c r="H8" s="30" t="s">
        <v>35</v>
      </c>
      <c r="I8" s="59"/>
      <c r="J8" s="30"/>
      <c r="K8" s="30" t="s">
        <v>36</v>
      </c>
      <c r="L8" s="30"/>
      <c r="M8" s="30" t="s">
        <v>36</v>
      </c>
      <c r="N8" s="30"/>
      <c r="O8" s="30"/>
      <c r="P8" s="30"/>
    </row>
    <row r="9" s="17" customFormat="1" ht="40.7" customHeight="1" spans="1:16">
      <c r="A9" s="29">
        <v>1</v>
      </c>
      <c r="B9" s="31" t="s">
        <v>37</v>
      </c>
      <c r="C9" s="30" t="s">
        <v>38</v>
      </c>
      <c r="D9" s="30" t="s">
        <v>39</v>
      </c>
      <c r="E9" s="32">
        <v>5.5</v>
      </c>
      <c r="F9" s="30" t="s">
        <v>40</v>
      </c>
      <c r="G9" s="30" t="s">
        <v>41</v>
      </c>
      <c r="H9" s="30" t="s">
        <v>42</v>
      </c>
      <c r="I9" s="30" t="s">
        <v>43</v>
      </c>
      <c r="J9" s="60">
        <f>SUM(J10:J10)</f>
        <v>40.14</v>
      </c>
      <c r="K9" s="60">
        <f>SUM(K10:K10)</f>
        <v>22.5</v>
      </c>
      <c r="L9" s="60">
        <f>SUM(L10:L10)</f>
        <v>9.48</v>
      </c>
      <c r="M9" s="60">
        <f>SUM(M10:M10)</f>
        <v>5.5</v>
      </c>
      <c r="N9" s="60">
        <v>0</v>
      </c>
      <c r="O9" s="60">
        <v>10.73</v>
      </c>
      <c r="P9" s="29"/>
    </row>
    <row r="10" customFormat="1" ht="40.7" customHeight="1" spans="1:16">
      <c r="A10" s="33"/>
      <c r="B10" s="34" t="s">
        <v>44</v>
      </c>
      <c r="C10" s="35"/>
      <c r="D10" s="35"/>
      <c r="E10" s="36">
        <v>5.5</v>
      </c>
      <c r="F10" s="35"/>
      <c r="G10" s="35"/>
      <c r="H10" s="35"/>
      <c r="I10" s="35"/>
      <c r="J10" s="61">
        <v>40.14</v>
      </c>
      <c r="K10" s="61">
        <v>22.5</v>
      </c>
      <c r="L10" s="61">
        <v>9.48</v>
      </c>
      <c r="M10" s="61">
        <v>5.5</v>
      </c>
      <c r="N10" s="61">
        <v>0</v>
      </c>
      <c r="O10" s="61">
        <v>10.73</v>
      </c>
      <c r="P10" s="33"/>
    </row>
    <row r="11" s="18" customFormat="1" ht="40.7" customHeight="1" spans="1:16">
      <c r="A11" s="37">
        <v>2</v>
      </c>
      <c r="B11" s="38" t="s">
        <v>45</v>
      </c>
      <c r="C11" s="39" t="s">
        <v>46</v>
      </c>
      <c r="D11" s="40" t="s">
        <v>47</v>
      </c>
      <c r="E11" s="41">
        <v>14.27</v>
      </c>
      <c r="F11" s="39" t="s">
        <v>40</v>
      </c>
      <c r="G11" s="39" t="s">
        <v>48</v>
      </c>
      <c r="H11" s="39" t="s">
        <v>49</v>
      </c>
      <c r="I11" s="39" t="s">
        <v>50</v>
      </c>
      <c r="J11" s="62">
        <v>91.8</v>
      </c>
      <c r="K11" s="62">
        <f>SUM(K12:K13)</f>
        <v>83.15</v>
      </c>
      <c r="L11" s="62">
        <v>49.24</v>
      </c>
      <c r="M11" s="62">
        <f>SUM(M12:M13)</f>
        <v>14.27</v>
      </c>
      <c r="N11" s="62">
        <v>0</v>
      </c>
      <c r="O11" s="62">
        <v>72.11</v>
      </c>
      <c r="P11" s="63" t="s">
        <v>51</v>
      </c>
    </row>
    <row r="12" s="19" customFormat="1" ht="40.7" customHeight="1" spans="1:16">
      <c r="A12" s="42"/>
      <c r="B12" s="43" t="s">
        <v>52</v>
      </c>
      <c r="C12" s="44"/>
      <c r="D12" s="44"/>
      <c r="E12" s="45">
        <v>9.49</v>
      </c>
      <c r="F12" s="44"/>
      <c r="G12" s="44"/>
      <c r="H12" s="44"/>
      <c r="I12" s="48"/>
      <c r="J12" s="64">
        <v>85.35</v>
      </c>
      <c r="K12" s="64">
        <v>76.37</v>
      </c>
      <c r="L12" s="64">
        <v>44.89</v>
      </c>
      <c r="M12" s="64">
        <v>9.49</v>
      </c>
      <c r="N12" s="65">
        <v>0</v>
      </c>
      <c r="O12" s="65">
        <v>62.34</v>
      </c>
      <c r="P12" s="63" t="s">
        <v>53</v>
      </c>
    </row>
    <row r="13" s="20" customFormat="1" ht="40.7" customHeight="1" spans="1:16">
      <c r="A13" s="46"/>
      <c r="B13" s="47" t="s">
        <v>54</v>
      </c>
      <c r="C13" s="48"/>
      <c r="D13" s="48"/>
      <c r="E13" s="45">
        <v>4.78</v>
      </c>
      <c r="F13" s="48"/>
      <c r="G13" s="48"/>
      <c r="H13" s="48"/>
      <c r="I13" s="48"/>
      <c r="J13" s="64">
        <v>53.9</v>
      </c>
      <c r="K13" s="64">
        <v>6.78</v>
      </c>
      <c r="L13" s="64">
        <v>40.31</v>
      </c>
      <c r="M13" s="64">
        <v>4.78</v>
      </c>
      <c r="N13" s="65">
        <v>0</v>
      </c>
      <c r="O13" s="65">
        <v>60.77</v>
      </c>
      <c r="P13" s="63" t="s">
        <v>53</v>
      </c>
    </row>
    <row r="14" s="17" customFormat="1" ht="40.7" customHeight="1" spans="1:16">
      <c r="A14" s="29">
        <v>3</v>
      </c>
      <c r="B14" s="31" t="s">
        <v>55</v>
      </c>
      <c r="C14" s="30" t="s">
        <v>56</v>
      </c>
      <c r="D14" s="30" t="s">
        <v>39</v>
      </c>
      <c r="E14" s="49">
        <v>2.54</v>
      </c>
      <c r="F14" s="30" t="s">
        <v>40</v>
      </c>
      <c r="G14" s="30" t="s">
        <v>41</v>
      </c>
      <c r="H14" s="30" t="s">
        <v>42</v>
      </c>
      <c r="I14" s="30" t="s">
        <v>57</v>
      </c>
      <c r="J14" s="60">
        <f>SUM(J15:J15)</f>
        <v>61.34</v>
      </c>
      <c r="K14" s="60">
        <f>SUM(K15:K15)</f>
        <v>10.64</v>
      </c>
      <c r="L14" s="60">
        <f>SUM(L15:L15)</f>
        <v>27.29</v>
      </c>
      <c r="M14" s="60">
        <f>SUM(M15:M15)</f>
        <v>2.54</v>
      </c>
      <c r="N14" s="60">
        <v>0</v>
      </c>
      <c r="O14" s="60">
        <v>35.16</v>
      </c>
      <c r="P14" s="29"/>
    </row>
    <row r="15" customFormat="1" ht="40.7" customHeight="1" spans="1:16">
      <c r="A15" s="33"/>
      <c r="B15" s="34" t="s">
        <v>54</v>
      </c>
      <c r="C15" s="35"/>
      <c r="D15" s="35"/>
      <c r="E15" s="36">
        <v>2.54</v>
      </c>
      <c r="F15" s="35"/>
      <c r="G15" s="35"/>
      <c r="H15" s="35"/>
      <c r="I15" s="35"/>
      <c r="J15" s="61">
        <v>61.34</v>
      </c>
      <c r="K15" s="61">
        <v>10.64</v>
      </c>
      <c r="L15" s="61">
        <v>27.29</v>
      </c>
      <c r="M15" s="61">
        <v>2.54</v>
      </c>
      <c r="N15" s="61">
        <v>0</v>
      </c>
      <c r="O15" s="61">
        <v>35.16</v>
      </c>
      <c r="P15" s="33"/>
    </row>
    <row r="16" s="17" customFormat="1" ht="40.7" customHeight="1" spans="1:16">
      <c r="A16" s="29">
        <v>4</v>
      </c>
      <c r="B16" s="31" t="s">
        <v>58</v>
      </c>
      <c r="C16" s="30" t="s">
        <v>59</v>
      </c>
      <c r="D16" s="30" t="s">
        <v>39</v>
      </c>
      <c r="E16" s="49">
        <v>3.5</v>
      </c>
      <c r="F16" s="30" t="s">
        <v>40</v>
      </c>
      <c r="G16" s="30" t="s">
        <v>41</v>
      </c>
      <c r="H16" s="30" t="s">
        <v>42</v>
      </c>
      <c r="I16" s="30" t="s">
        <v>60</v>
      </c>
      <c r="J16" s="60">
        <f>SUM(J17:J17)</f>
        <v>26.81</v>
      </c>
      <c r="K16" s="60">
        <f>SUM(K17:K17)</f>
        <v>24.91</v>
      </c>
      <c r="L16" s="60">
        <f>SUM(L17:L17)</f>
        <v>17.88</v>
      </c>
      <c r="M16" s="60">
        <f>SUM(M17:M17)</f>
        <v>3.5</v>
      </c>
      <c r="N16" s="60">
        <v>0</v>
      </c>
      <c r="O16" s="60">
        <v>17.17</v>
      </c>
      <c r="P16" s="29"/>
    </row>
    <row r="17" customFormat="1" ht="40.7" customHeight="1" spans="1:16">
      <c r="A17" s="33"/>
      <c r="B17" s="34" t="s">
        <v>44</v>
      </c>
      <c r="C17" s="35"/>
      <c r="D17" s="35"/>
      <c r="E17" s="36">
        <v>3.5</v>
      </c>
      <c r="F17" s="35"/>
      <c r="G17" s="35"/>
      <c r="H17" s="35"/>
      <c r="I17" s="30"/>
      <c r="J17" s="61">
        <v>26.81</v>
      </c>
      <c r="K17" s="61">
        <v>24.91</v>
      </c>
      <c r="L17" s="61">
        <v>17.88</v>
      </c>
      <c r="M17" s="61">
        <v>3.5</v>
      </c>
      <c r="N17" s="61">
        <v>0</v>
      </c>
      <c r="O17" s="61">
        <v>17.17</v>
      </c>
      <c r="P17" s="33"/>
    </row>
    <row r="18" s="17" customFormat="1" ht="40.7" customHeight="1" spans="1:16">
      <c r="A18" s="29">
        <v>5</v>
      </c>
      <c r="B18" s="31" t="s">
        <v>61</v>
      </c>
      <c r="C18" s="30" t="s">
        <v>62</v>
      </c>
      <c r="D18" s="30" t="s">
        <v>39</v>
      </c>
      <c r="E18" s="49">
        <v>0.45</v>
      </c>
      <c r="F18" s="30" t="s">
        <v>40</v>
      </c>
      <c r="G18" s="30" t="s">
        <v>41</v>
      </c>
      <c r="H18" s="30" t="s">
        <v>42</v>
      </c>
      <c r="I18" s="30" t="s">
        <v>63</v>
      </c>
      <c r="J18" s="60">
        <f>SUM(J19:J19)</f>
        <v>7.5</v>
      </c>
      <c r="K18" s="60">
        <f>SUM(K19:K19)</f>
        <v>1.45</v>
      </c>
      <c r="L18" s="60">
        <f>SUM(L19:L19)</f>
        <v>6</v>
      </c>
      <c r="M18" s="60">
        <f>SUM(M19:M19)</f>
        <v>0.45</v>
      </c>
      <c r="N18" s="60">
        <v>0</v>
      </c>
      <c r="O18" s="60">
        <v>0.55</v>
      </c>
      <c r="P18" s="29"/>
    </row>
    <row r="19" customFormat="1" ht="40.7" customHeight="1" spans="1:16">
      <c r="A19" s="33"/>
      <c r="B19" s="34" t="s">
        <v>54</v>
      </c>
      <c r="C19" s="35"/>
      <c r="D19" s="35"/>
      <c r="E19" s="36">
        <v>0.45</v>
      </c>
      <c r="F19" s="35"/>
      <c r="G19" s="35"/>
      <c r="H19" s="35"/>
      <c r="I19" s="30"/>
      <c r="J19" s="61">
        <v>7.5</v>
      </c>
      <c r="K19" s="61">
        <v>1.45</v>
      </c>
      <c r="L19" s="61">
        <v>6</v>
      </c>
      <c r="M19" s="61">
        <v>0.45</v>
      </c>
      <c r="N19" s="61">
        <v>0</v>
      </c>
      <c r="O19" s="61">
        <v>0.55</v>
      </c>
      <c r="P19" s="33"/>
    </row>
    <row r="20" s="17" customFormat="1" ht="40.7" customHeight="1" spans="1:16">
      <c r="A20" s="29">
        <v>6</v>
      </c>
      <c r="B20" s="31" t="s">
        <v>64</v>
      </c>
      <c r="C20" s="30" t="s">
        <v>65</v>
      </c>
      <c r="D20" s="30" t="s">
        <v>39</v>
      </c>
      <c r="E20" s="49">
        <v>1</v>
      </c>
      <c r="F20" s="30" t="s">
        <v>66</v>
      </c>
      <c r="G20" s="30" t="s">
        <v>67</v>
      </c>
      <c r="H20" s="30" t="s">
        <v>49</v>
      </c>
      <c r="I20" s="30" t="s">
        <v>68</v>
      </c>
      <c r="J20" s="60">
        <f>SUM(J21:J21)</f>
        <v>28.26</v>
      </c>
      <c r="K20" s="60">
        <f>SUM(K21:K21)</f>
        <v>20</v>
      </c>
      <c r="L20" s="60">
        <f>SUM(L21:L21)</f>
        <v>4</v>
      </c>
      <c r="M20" s="60">
        <f>SUM(M21:M21)</f>
        <v>1</v>
      </c>
      <c r="N20" s="60">
        <v>0</v>
      </c>
      <c r="O20" s="60">
        <v>4.16</v>
      </c>
      <c r="P20" s="29"/>
    </row>
    <row r="21" customFormat="1" ht="40.7" customHeight="1" spans="1:16">
      <c r="A21" s="33"/>
      <c r="B21" s="34" t="s">
        <v>44</v>
      </c>
      <c r="C21" s="35"/>
      <c r="D21" s="35"/>
      <c r="E21" s="36">
        <v>1</v>
      </c>
      <c r="F21" s="35"/>
      <c r="G21" s="35"/>
      <c r="H21" s="35"/>
      <c r="I21" s="30"/>
      <c r="J21" s="61">
        <v>28.26</v>
      </c>
      <c r="K21" s="61">
        <v>20</v>
      </c>
      <c r="L21" s="61">
        <v>4</v>
      </c>
      <c r="M21" s="61">
        <v>1</v>
      </c>
      <c r="N21" s="61">
        <v>0</v>
      </c>
      <c r="O21" s="61">
        <v>4.16</v>
      </c>
      <c r="P21" s="33"/>
    </row>
    <row r="22" s="17" customFormat="1" ht="40.7" customHeight="1" spans="1:16">
      <c r="A22" s="29">
        <v>7</v>
      </c>
      <c r="B22" s="31" t="s">
        <v>69</v>
      </c>
      <c r="C22" s="30" t="s">
        <v>70</v>
      </c>
      <c r="D22" s="30" t="s">
        <v>39</v>
      </c>
      <c r="E22" s="49">
        <v>8</v>
      </c>
      <c r="F22" s="30" t="s">
        <v>66</v>
      </c>
      <c r="G22" s="30" t="s">
        <v>71</v>
      </c>
      <c r="H22" s="30" t="s">
        <v>42</v>
      </c>
      <c r="I22" s="30" t="s">
        <v>72</v>
      </c>
      <c r="J22" s="60">
        <f>SUM(J23:J23)</f>
        <v>309.73</v>
      </c>
      <c r="K22" s="60">
        <f>SUM(K23:K23)</f>
        <v>150</v>
      </c>
      <c r="L22" s="60">
        <f>SUM(L23:L23)</f>
        <v>8.079</v>
      </c>
      <c r="M22" s="60">
        <f>SUM(M23:M23)</f>
        <v>8</v>
      </c>
      <c r="N22" s="60">
        <v>0</v>
      </c>
      <c r="O22" s="60">
        <v>23.57</v>
      </c>
      <c r="P22" s="29"/>
    </row>
    <row r="23" customFormat="1" ht="40.7" customHeight="1" spans="1:16">
      <c r="A23" s="33"/>
      <c r="B23" s="34" t="s">
        <v>44</v>
      </c>
      <c r="C23" s="35"/>
      <c r="D23" s="35"/>
      <c r="E23" s="36">
        <v>8</v>
      </c>
      <c r="F23" s="35"/>
      <c r="G23" s="35"/>
      <c r="H23" s="35"/>
      <c r="I23" s="30"/>
      <c r="J23" s="61">
        <v>309.73</v>
      </c>
      <c r="K23" s="61">
        <v>150</v>
      </c>
      <c r="L23" s="61">
        <v>8.079</v>
      </c>
      <c r="M23" s="61">
        <v>8</v>
      </c>
      <c r="N23" s="61">
        <v>0</v>
      </c>
      <c r="O23" s="61">
        <v>23.57</v>
      </c>
      <c r="P23" s="33"/>
    </row>
    <row r="24" s="17" customFormat="1" ht="40.7" customHeight="1" spans="1:16">
      <c r="A24" s="29">
        <v>8</v>
      </c>
      <c r="B24" s="31" t="s">
        <v>73</v>
      </c>
      <c r="C24" s="30" t="s">
        <v>74</v>
      </c>
      <c r="D24" s="30" t="s">
        <v>39</v>
      </c>
      <c r="E24" s="49">
        <v>4.8</v>
      </c>
      <c r="F24" s="30" t="s">
        <v>66</v>
      </c>
      <c r="G24" s="30" t="s">
        <v>67</v>
      </c>
      <c r="H24" s="30" t="s">
        <v>49</v>
      </c>
      <c r="I24" s="30" t="s">
        <v>50</v>
      </c>
      <c r="J24" s="60">
        <f>SUM(J25:J26)</f>
        <v>46.39</v>
      </c>
      <c r="K24" s="60">
        <f>SUM(K25:K26)</f>
        <v>11.42</v>
      </c>
      <c r="L24" s="60">
        <f>SUM(L25:L26)</f>
        <v>33.19</v>
      </c>
      <c r="M24" s="60">
        <f>SUM(M25:M26)</f>
        <v>4.8</v>
      </c>
      <c r="N24" s="60">
        <v>0</v>
      </c>
      <c r="O24" s="60">
        <f>SUM(O25:O26)</f>
        <v>46.57</v>
      </c>
      <c r="P24" s="29"/>
    </row>
    <row r="25" s="21" customFormat="1" ht="40.7" customHeight="1" spans="1:16">
      <c r="A25" s="50"/>
      <c r="B25" s="51" t="s">
        <v>44</v>
      </c>
      <c r="C25" s="52"/>
      <c r="D25" s="52"/>
      <c r="E25" s="53">
        <v>2.3</v>
      </c>
      <c r="F25" s="52"/>
      <c r="G25" s="52"/>
      <c r="H25" s="52"/>
      <c r="I25" s="56"/>
      <c r="J25" s="66">
        <v>31.45</v>
      </c>
      <c r="K25" s="66">
        <v>8.92</v>
      </c>
      <c r="L25" s="66">
        <v>18.25</v>
      </c>
      <c r="M25" s="66">
        <v>2.3</v>
      </c>
      <c r="N25" s="66">
        <v>0</v>
      </c>
      <c r="O25" s="66">
        <v>24.88</v>
      </c>
      <c r="P25" s="50"/>
    </row>
    <row r="26" s="21" customFormat="1" ht="40.7" customHeight="1" spans="1:16">
      <c r="A26" s="50"/>
      <c r="B26" s="51" t="s">
        <v>54</v>
      </c>
      <c r="C26" s="52"/>
      <c r="D26" s="52"/>
      <c r="E26" s="53">
        <v>2.5</v>
      </c>
      <c r="F26" s="52"/>
      <c r="G26" s="52"/>
      <c r="H26" s="52"/>
      <c r="I26" s="56"/>
      <c r="J26" s="66">
        <v>14.94</v>
      </c>
      <c r="K26" s="66">
        <v>2.5</v>
      </c>
      <c r="L26" s="66">
        <v>14.94</v>
      </c>
      <c r="M26" s="66">
        <v>2.5</v>
      </c>
      <c r="N26" s="66">
        <v>0</v>
      </c>
      <c r="O26" s="66">
        <v>21.69</v>
      </c>
      <c r="P26" s="50"/>
    </row>
    <row r="27" s="22" customFormat="1" ht="40.7" customHeight="1" spans="1:16">
      <c r="A27" s="54">
        <v>9</v>
      </c>
      <c r="B27" s="55" t="s">
        <v>75</v>
      </c>
      <c r="C27" s="56" t="s">
        <v>76</v>
      </c>
      <c r="D27" s="56" t="s">
        <v>39</v>
      </c>
      <c r="E27" s="32">
        <v>3.4</v>
      </c>
      <c r="F27" s="56" t="s">
        <v>66</v>
      </c>
      <c r="G27" s="56" t="s">
        <v>71</v>
      </c>
      <c r="H27" s="56" t="s">
        <v>42</v>
      </c>
      <c r="I27" s="30" t="s">
        <v>43</v>
      </c>
      <c r="J27" s="67">
        <f t="shared" ref="J27:M27" si="0">SUM(J28)</f>
        <v>5.89</v>
      </c>
      <c r="K27" s="67">
        <f t="shared" si="0"/>
        <v>5.89</v>
      </c>
      <c r="L27" s="67">
        <f t="shared" si="0"/>
        <v>3.4</v>
      </c>
      <c r="M27" s="67">
        <f t="shared" si="0"/>
        <v>3.4</v>
      </c>
      <c r="N27" s="60">
        <v>0</v>
      </c>
      <c r="O27" s="60">
        <v>5.56</v>
      </c>
      <c r="P27" s="54"/>
    </row>
    <row r="28" s="21" customFormat="1" ht="40.7" customHeight="1" spans="1:16">
      <c r="A28" s="50"/>
      <c r="B28" s="51" t="s">
        <v>77</v>
      </c>
      <c r="C28" s="52"/>
      <c r="D28" s="52"/>
      <c r="E28" s="53">
        <v>3.4</v>
      </c>
      <c r="F28" s="52"/>
      <c r="G28" s="52"/>
      <c r="H28" s="52"/>
      <c r="I28" s="30"/>
      <c r="J28" s="66">
        <v>5.89</v>
      </c>
      <c r="K28" s="66">
        <v>5.89</v>
      </c>
      <c r="L28" s="66">
        <v>3.4</v>
      </c>
      <c r="M28" s="66">
        <v>3.4</v>
      </c>
      <c r="N28" s="61">
        <v>0</v>
      </c>
      <c r="O28" s="61">
        <v>5.56</v>
      </c>
      <c r="P28" s="50"/>
    </row>
    <row r="29" s="22" customFormat="1" ht="40.7" customHeight="1" spans="1:16">
      <c r="A29" s="54">
        <v>10</v>
      </c>
      <c r="B29" s="55" t="s">
        <v>78</v>
      </c>
      <c r="C29" s="56" t="s">
        <v>79</v>
      </c>
      <c r="D29" s="56" t="s">
        <v>39</v>
      </c>
      <c r="E29" s="32">
        <v>2.4</v>
      </c>
      <c r="F29" s="56" t="s">
        <v>80</v>
      </c>
      <c r="G29" s="56" t="s">
        <v>81</v>
      </c>
      <c r="H29" s="56" t="s">
        <v>49</v>
      </c>
      <c r="I29" s="56" t="s">
        <v>50</v>
      </c>
      <c r="J29" s="67">
        <f>SUM(J30:J31)</f>
        <v>68.88</v>
      </c>
      <c r="K29" s="67">
        <f>SUM(K30:K31)</f>
        <v>30.76</v>
      </c>
      <c r="L29" s="67">
        <f>SUM(L30:L31)</f>
        <v>42.34</v>
      </c>
      <c r="M29" s="67">
        <f>SUM(M30:M31)</f>
        <v>2.4</v>
      </c>
      <c r="N29" s="67">
        <v>0</v>
      </c>
      <c r="O29" s="67">
        <f>SUM(O30:O31)</f>
        <v>45.01</v>
      </c>
      <c r="P29" s="54"/>
    </row>
    <row r="30" s="21" customFormat="1" ht="40.7" customHeight="1" spans="1:16">
      <c r="A30" s="50"/>
      <c r="B30" s="51" t="s">
        <v>44</v>
      </c>
      <c r="C30" s="52"/>
      <c r="D30" s="52"/>
      <c r="E30" s="53">
        <v>1.2</v>
      </c>
      <c r="F30" s="52"/>
      <c r="G30" s="52"/>
      <c r="H30" s="52"/>
      <c r="I30" s="56"/>
      <c r="J30" s="66">
        <v>28.53</v>
      </c>
      <c r="K30" s="66">
        <v>26.56</v>
      </c>
      <c r="L30" s="66">
        <v>17.69</v>
      </c>
      <c r="M30" s="66">
        <v>1.2</v>
      </c>
      <c r="N30" s="66">
        <v>0</v>
      </c>
      <c r="O30" s="66">
        <v>15.75</v>
      </c>
      <c r="P30" s="50"/>
    </row>
    <row r="31" s="21" customFormat="1" ht="40.7" customHeight="1" spans="1:16">
      <c r="A31" s="50"/>
      <c r="B31" s="51" t="s">
        <v>54</v>
      </c>
      <c r="C31" s="52"/>
      <c r="D31" s="52"/>
      <c r="E31" s="53">
        <v>1.2</v>
      </c>
      <c r="F31" s="52"/>
      <c r="G31" s="52"/>
      <c r="H31" s="52"/>
      <c r="I31" s="56"/>
      <c r="J31" s="66">
        <v>40.35</v>
      </c>
      <c r="K31" s="66">
        <v>4.2</v>
      </c>
      <c r="L31" s="66">
        <v>24.65</v>
      </c>
      <c r="M31" s="66">
        <v>1.2</v>
      </c>
      <c r="N31" s="66">
        <v>0</v>
      </c>
      <c r="O31" s="66">
        <v>29.26</v>
      </c>
      <c r="P31" s="50"/>
    </row>
    <row r="32" s="17" customFormat="1" ht="40.7" customHeight="1" spans="1:16">
      <c r="A32" s="29">
        <v>11</v>
      </c>
      <c r="B32" s="31" t="s">
        <v>82</v>
      </c>
      <c r="C32" s="30" t="s">
        <v>83</v>
      </c>
      <c r="D32" s="30" t="s">
        <v>39</v>
      </c>
      <c r="E32" s="49">
        <v>3</v>
      </c>
      <c r="F32" s="30" t="s">
        <v>80</v>
      </c>
      <c r="G32" s="30" t="s">
        <v>84</v>
      </c>
      <c r="H32" s="30" t="s">
        <v>85</v>
      </c>
      <c r="I32" s="30" t="s">
        <v>86</v>
      </c>
      <c r="J32" s="60">
        <f t="shared" ref="J32:J36" si="1">SUM(J33:J33)</f>
        <v>64.53</v>
      </c>
      <c r="K32" s="60">
        <f t="shared" ref="K32:K36" si="2">SUM(K33:K33)</f>
        <v>7</v>
      </c>
      <c r="L32" s="60">
        <f t="shared" ref="L32:L36" si="3">SUM(L33:L33)</f>
        <v>6.93</v>
      </c>
      <c r="M32" s="60">
        <f t="shared" ref="M32:M36" si="4">SUM(M33:M33)</f>
        <v>3</v>
      </c>
      <c r="N32" s="60">
        <v>0</v>
      </c>
      <c r="O32" s="60">
        <v>63.28</v>
      </c>
      <c r="P32" s="29"/>
    </row>
    <row r="33" customFormat="1" ht="40.7" customHeight="1" spans="1:16">
      <c r="A33" s="33"/>
      <c r="B33" s="34" t="s">
        <v>44</v>
      </c>
      <c r="C33" s="35"/>
      <c r="D33" s="35"/>
      <c r="E33" s="36">
        <v>3</v>
      </c>
      <c r="F33" s="35"/>
      <c r="G33" s="35"/>
      <c r="H33" s="35"/>
      <c r="I33" s="30"/>
      <c r="J33" s="61">
        <v>64.53</v>
      </c>
      <c r="K33" s="61">
        <v>7</v>
      </c>
      <c r="L33" s="61">
        <v>6.93</v>
      </c>
      <c r="M33" s="61">
        <v>3</v>
      </c>
      <c r="N33" s="61">
        <v>0</v>
      </c>
      <c r="O33" s="61">
        <v>63.28</v>
      </c>
      <c r="P33" s="33"/>
    </row>
    <row r="34" s="17" customFormat="1" ht="40.7" customHeight="1" spans="1:16">
      <c r="A34" s="29">
        <v>12</v>
      </c>
      <c r="B34" s="31" t="s">
        <v>87</v>
      </c>
      <c r="C34" s="30" t="s">
        <v>88</v>
      </c>
      <c r="D34" s="30" t="s">
        <v>39</v>
      </c>
      <c r="E34" s="49">
        <v>0.5</v>
      </c>
      <c r="F34" s="30" t="s">
        <v>80</v>
      </c>
      <c r="G34" s="30" t="s">
        <v>89</v>
      </c>
      <c r="H34" s="30" t="s">
        <v>90</v>
      </c>
      <c r="I34" s="30" t="s">
        <v>91</v>
      </c>
      <c r="J34" s="60">
        <f t="shared" si="1"/>
        <v>24.98</v>
      </c>
      <c r="K34" s="60">
        <f t="shared" si="2"/>
        <v>3.5</v>
      </c>
      <c r="L34" s="60">
        <f t="shared" si="3"/>
        <v>13.75</v>
      </c>
      <c r="M34" s="60">
        <f t="shared" si="4"/>
        <v>0.5</v>
      </c>
      <c r="N34" s="60">
        <v>0</v>
      </c>
      <c r="O34" s="60">
        <v>43.24</v>
      </c>
      <c r="P34" s="29"/>
    </row>
    <row r="35" customFormat="1" ht="40.7" customHeight="1" spans="1:16">
      <c r="A35" s="33"/>
      <c r="B35" s="11" t="s">
        <v>54</v>
      </c>
      <c r="C35" s="35"/>
      <c r="D35" s="35"/>
      <c r="E35" s="36">
        <v>0.5</v>
      </c>
      <c r="F35" s="35"/>
      <c r="G35" s="35"/>
      <c r="H35" s="35"/>
      <c r="I35" s="30"/>
      <c r="J35" s="61">
        <v>24.98</v>
      </c>
      <c r="K35" s="61">
        <v>3.5</v>
      </c>
      <c r="L35" s="61">
        <v>13.75</v>
      </c>
      <c r="M35" s="61">
        <v>0.5</v>
      </c>
      <c r="N35" s="61">
        <v>0</v>
      </c>
      <c r="O35" s="61">
        <v>43.24</v>
      </c>
      <c r="P35" s="33"/>
    </row>
    <row r="36" s="22" customFormat="1" ht="40.7" customHeight="1" spans="1:16">
      <c r="A36" s="54">
        <v>13</v>
      </c>
      <c r="B36" s="55" t="s">
        <v>92</v>
      </c>
      <c r="C36" s="56" t="s">
        <v>93</v>
      </c>
      <c r="D36" s="56" t="s">
        <v>39</v>
      </c>
      <c r="E36" s="32">
        <v>4</v>
      </c>
      <c r="F36" s="56" t="s">
        <v>80</v>
      </c>
      <c r="G36" s="56" t="s">
        <v>94</v>
      </c>
      <c r="H36" s="56" t="s">
        <v>42</v>
      </c>
      <c r="I36" s="30" t="s">
        <v>43</v>
      </c>
      <c r="J36" s="67">
        <f t="shared" si="1"/>
        <v>20.21</v>
      </c>
      <c r="K36" s="67">
        <f t="shared" si="2"/>
        <v>4</v>
      </c>
      <c r="L36" s="67">
        <f t="shared" si="3"/>
        <v>14.05</v>
      </c>
      <c r="M36" s="67">
        <f t="shared" si="4"/>
        <v>4</v>
      </c>
      <c r="N36" s="60">
        <v>0</v>
      </c>
      <c r="O36" s="60">
        <v>13.07</v>
      </c>
      <c r="P36" s="54"/>
    </row>
    <row r="37" s="21" customFormat="1" ht="40.7" customHeight="1" spans="1:16">
      <c r="A37" s="50"/>
      <c r="B37" s="51" t="s">
        <v>77</v>
      </c>
      <c r="C37" s="56"/>
      <c r="D37" s="56"/>
      <c r="E37" s="53">
        <v>4</v>
      </c>
      <c r="F37" s="52"/>
      <c r="G37" s="52"/>
      <c r="H37" s="52"/>
      <c r="I37" s="30"/>
      <c r="J37" s="66">
        <v>20.21</v>
      </c>
      <c r="K37" s="66">
        <v>4</v>
      </c>
      <c r="L37" s="66">
        <v>14.05</v>
      </c>
      <c r="M37" s="66">
        <v>4</v>
      </c>
      <c r="N37" s="61">
        <v>0</v>
      </c>
      <c r="O37" s="61">
        <v>13.07</v>
      </c>
      <c r="P37" s="50"/>
    </row>
    <row r="38" s="17" customFormat="1" ht="40.7" customHeight="1" spans="1:16">
      <c r="A38" s="29">
        <v>14</v>
      </c>
      <c r="B38" s="31" t="s">
        <v>95</v>
      </c>
      <c r="C38" s="30" t="s">
        <v>96</v>
      </c>
      <c r="D38" s="30" t="s">
        <v>39</v>
      </c>
      <c r="E38" s="49">
        <v>4.3</v>
      </c>
      <c r="F38" s="30" t="s">
        <v>80</v>
      </c>
      <c r="G38" s="30" t="s">
        <v>89</v>
      </c>
      <c r="H38" s="30" t="s">
        <v>90</v>
      </c>
      <c r="I38" s="30" t="s">
        <v>97</v>
      </c>
      <c r="J38" s="60">
        <f>SUM(J39:J39)</f>
        <v>39.16</v>
      </c>
      <c r="K38" s="60">
        <f>SUM(K39:K39)</f>
        <v>12.4</v>
      </c>
      <c r="L38" s="60">
        <f>SUM(L39:L39)</f>
        <v>16.06</v>
      </c>
      <c r="M38" s="60">
        <f>SUM(M39:M39)</f>
        <v>4.3</v>
      </c>
      <c r="N38" s="60">
        <v>0</v>
      </c>
      <c r="O38" s="60">
        <v>29.02</v>
      </c>
      <c r="P38" s="29"/>
    </row>
    <row r="39" ht="40.7" customHeight="1" spans="1:16">
      <c r="A39" s="33"/>
      <c r="B39" s="11" t="s">
        <v>54</v>
      </c>
      <c r="C39" s="35"/>
      <c r="D39" s="35"/>
      <c r="E39" s="36">
        <v>4.3</v>
      </c>
      <c r="F39" s="35"/>
      <c r="G39" s="35"/>
      <c r="H39" s="35"/>
      <c r="I39" s="30"/>
      <c r="J39" s="61">
        <v>39.16</v>
      </c>
      <c r="K39" s="61">
        <v>12.4</v>
      </c>
      <c r="L39" s="61">
        <v>16.06</v>
      </c>
      <c r="M39" s="61">
        <v>4.3</v>
      </c>
      <c r="N39" s="61">
        <v>0</v>
      </c>
      <c r="O39" s="61">
        <v>29.02</v>
      </c>
      <c r="P39" s="33"/>
    </row>
    <row r="40" ht="23" customHeight="1" spans="1:16">
      <c r="A40" s="24"/>
      <c r="B40" s="25" t="s">
        <v>98</v>
      </c>
      <c r="C40" s="25"/>
      <c r="D40" s="25"/>
      <c r="E40" s="25"/>
      <c r="F40" s="25"/>
      <c r="G40" s="25"/>
      <c r="H40" s="25"/>
      <c r="I40" s="25"/>
      <c r="J40" s="25"/>
      <c r="K40" s="25"/>
      <c r="L40" s="26"/>
      <c r="M40" s="26"/>
      <c r="N40" s="26"/>
      <c r="O40" s="26"/>
      <c r="P40" s="24"/>
    </row>
  </sheetData>
  <mergeCells count="10">
    <mergeCell ref="A5:P5"/>
    <mergeCell ref="C7:H7"/>
    <mergeCell ref="J7:K7"/>
    <mergeCell ref="L7:M7"/>
    <mergeCell ref="B40:K40"/>
    <mergeCell ref="A7:A8"/>
    <mergeCell ref="I7:I8"/>
    <mergeCell ref="N7:N8"/>
    <mergeCell ref="O7:O8"/>
    <mergeCell ref="P7:P8"/>
  </mergeCells>
  <pageMargins left="0.75" right="0.75" top="0.268999993801117" bottom="0.268999993801117" header="0" footer="0"/>
  <pageSetup paperSize="8" scale="66" fitToHeight="0" orientation="landscape"/>
  <headerFooter/>
  <ignoredErrors>
    <ignoredError sqref="O24 O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4" workbookViewId="0">
      <selection activeCell="I12" sqref="I12"/>
    </sheetView>
  </sheetViews>
  <sheetFormatPr defaultColWidth="10" defaultRowHeight="15"/>
  <cols>
    <col min="1" max="1" width="17.5" style="2" customWidth="1"/>
    <col min="2" max="2" width="38.675" style="2" customWidth="1"/>
    <col min="3" max="3" width="23.2" style="2" customWidth="1"/>
    <col min="4" max="4" width="27.8166666666667" style="2" customWidth="1"/>
    <col min="5" max="5" width="21.575" style="2" customWidth="1"/>
    <col min="6" max="6" width="9" style="2" hidden="1"/>
    <col min="7" max="7" width="9.76666666666667" style="2" customWidth="1"/>
    <col min="8" max="16384" width="10" style="2"/>
  </cols>
  <sheetData>
    <row r="1" ht="30" hidden="1" spans="1:2">
      <c r="A1" s="3" t="s">
        <v>99</v>
      </c>
      <c r="B1" s="3" t="s">
        <v>100</v>
      </c>
    </row>
    <row r="2" ht="30" hidden="1" spans="1:6">
      <c r="A2" s="3" t="s">
        <v>2</v>
      </c>
      <c r="B2" s="3" t="s">
        <v>3</v>
      </c>
      <c r="C2" s="3" t="s">
        <v>4</v>
      </c>
      <c r="D2" s="3" t="s">
        <v>101</v>
      </c>
      <c r="E2" s="3" t="s">
        <v>102</v>
      </c>
      <c r="F2" s="3" t="s">
        <v>6</v>
      </c>
    </row>
    <row r="3" ht="30" hidden="1" spans="2:6">
      <c r="B3" s="3" t="s">
        <v>7</v>
      </c>
      <c r="C3" s="3" t="s">
        <v>103</v>
      </c>
      <c r="D3" s="3" t="s">
        <v>104</v>
      </c>
      <c r="E3" s="3" t="s">
        <v>105</v>
      </c>
      <c r="F3" s="3" t="s">
        <v>106</v>
      </c>
    </row>
    <row r="4" ht="14.3" customHeight="1" spans="1:1">
      <c r="A4" s="3" t="s">
        <v>107</v>
      </c>
    </row>
    <row r="5" ht="27.85" customHeight="1" spans="1:5">
      <c r="A5" s="4" t="s">
        <v>108</v>
      </c>
      <c r="B5" s="4"/>
      <c r="C5" s="4"/>
      <c r="D5" s="4"/>
      <c r="E5" s="4"/>
    </row>
    <row r="6" ht="14.3" customHeight="1" spans="5:5">
      <c r="E6" s="5" t="s">
        <v>109</v>
      </c>
    </row>
    <row r="7" ht="32" customHeight="1" spans="1:5">
      <c r="A7" s="6" t="s">
        <v>110</v>
      </c>
      <c r="B7" s="6" t="s">
        <v>111</v>
      </c>
      <c r="C7" s="6"/>
      <c r="D7" s="6" t="s">
        <v>112</v>
      </c>
      <c r="E7" s="6"/>
    </row>
    <row r="8" ht="32" customHeight="1" spans="1:5">
      <c r="A8" s="6"/>
      <c r="B8" s="6" t="s">
        <v>29</v>
      </c>
      <c r="C8" s="6" t="s">
        <v>113</v>
      </c>
      <c r="D8" s="6" t="s">
        <v>114</v>
      </c>
      <c r="E8" s="6" t="s">
        <v>113</v>
      </c>
    </row>
    <row r="9" s="1" customFormat="1" ht="32" customHeight="1" spans="1:6">
      <c r="A9" s="6" t="s">
        <v>115</v>
      </c>
      <c r="B9" s="7"/>
      <c r="C9" s="8">
        <v>57.66</v>
      </c>
      <c r="D9" s="6" t="s">
        <v>115</v>
      </c>
      <c r="E9" s="8">
        <f>E10</f>
        <v>57.66</v>
      </c>
      <c r="F9" s="9"/>
    </row>
    <row r="10" s="2" customFormat="1" ht="40.7" customHeight="1" spans="1:6">
      <c r="A10" s="6">
        <v>1</v>
      </c>
      <c r="B10" s="10" t="s">
        <v>37</v>
      </c>
      <c r="C10" s="8">
        <v>5.5</v>
      </c>
      <c r="D10" s="10" t="s">
        <v>116</v>
      </c>
      <c r="E10" s="8">
        <f>SUM(E11:E13)</f>
        <v>57.66</v>
      </c>
      <c r="F10" s="3"/>
    </row>
    <row r="11" s="2" customFormat="1" ht="40.7" customHeight="1" spans="1:6">
      <c r="A11" s="6"/>
      <c r="B11" s="11" t="s">
        <v>44</v>
      </c>
      <c r="C11" s="12">
        <v>5.5</v>
      </c>
      <c r="D11" s="11" t="s">
        <v>44</v>
      </c>
      <c r="E11" s="12">
        <v>33.99</v>
      </c>
      <c r="F11" s="3"/>
    </row>
    <row r="12" s="2" customFormat="1" ht="40.7" customHeight="1" spans="1:6">
      <c r="A12" s="6">
        <v>2</v>
      </c>
      <c r="B12" s="10" t="s">
        <v>45</v>
      </c>
      <c r="C12" s="8">
        <f>SUM(C13:C14)</f>
        <v>14.27</v>
      </c>
      <c r="D12" s="11" t="s">
        <v>54</v>
      </c>
      <c r="E12" s="12">
        <v>16.27</v>
      </c>
      <c r="F12" s="3"/>
    </row>
    <row r="13" s="1" customFormat="1" ht="40.7" customHeight="1" spans="1:6">
      <c r="A13" s="6"/>
      <c r="B13" s="11" t="s">
        <v>44</v>
      </c>
      <c r="C13" s="12">
        <v>9.49</v>
      </c>
      <c r="D13" s="11" t="s">
        <v>77</v>
      </c>
      <c r="E13" s="12">
        <v>7.4</v>
      </c>
      <c r="F13" s="9"/>
    </row>
    <row r="14" s="2" customFormat="1" ht="40.7" customHeight="1" spans="1:6">
      <c r="A14" s="13"/>
      <c r="B14" s="11" t="s">
        <v>54</v>
      </c>
      <c r="C14" s="12">
        <v>4.78</v>
      </c>
      <c r="D14" s="10"/>
      <c r="E14" s="8"/>
      <c r="F14" s="3"/>
    </row>
    <row r="15" s="2" customFormat="1" ht="40.7" customHeight="1" spans="1:6">
      <c r="A15" s="6">
        <v>3</v>
      </c>
      <c r="B15" s="10" t="s">
        <v>55</v>
      </c>
      <c r="C15" s="8">
        <v>2.54</v>
      </c>
      <c r="D15" s="11"/>
      <c r="E15" s="14"/>
      <c r="F15" s="3"/>
    </row>
    <row r="16" s="2" customFormat="1" ht="40.7" customHeight="1" spans="1:6">
      <c r="A16" s="13"/>
      <c r="B16" s="11" t="s">
        <v>54</v>
      </c>
      <c r="C16" s="12">
        <v>2.54</v>
      </c>
      <c r="D16" s="11"/>
      <c r="E16" s="14"/>
      <c r="F16" s="3"/>
    </row>
    <row r="17" s="1" customFormat="1" ht="47" customHeight="1" spans="1:6">
      <c r="A17" s="6">
        <v>4</v>
      </c>
      <c r="B17" s="10" t="s">
        <v>58</v>
      </c>
      <c r="C17" s="8">
        <v>3.5</v>
      </c>
      <c r="D17" s="11"/>
      <c r="E17" s="14"/>
      <c r="F17" s="9" t="s">
        <v>117</v>
      </c>
    </row>
    <row r="18" s="2" customFormat="1" ht="40.7" customHeight="1" spans="1:6">
      <c r="A18" s="13"/>
      <c r="B18" s="11" t="s">
        <v>44</v>
      </c>
      <c r="C18" s="12">
        <v>3.5</v>
      </c>
      <c r="D18" s="14"/>
      <c r="E18" s="14"/>
      <c r="F18" s="3" t="s">
        <v>117</v>
      </c>
    </row>
    <row r="19" s="2" customFormat="1" ht="40.7" customHeight="1" spans="1:6">
      <c r="A19" s="6">
        <v>5</v>
      </c>
      <c r="B19" s="10" t="s">
        <v>61</v>
      </c>
      <c r="C19" s="8">
        <v>0.45</v>
      </c>
      <c r="D19" s="14"/>
      <c r="E19" s="14"/>
      <c r="F19" s="3" t="s">
        <v>117</v>
      </c>
    </row>
    <row r="20" s="2" customFormat="1" ht="40.7" customHeight="1" spans="1:6">
      <c r="A20" s="13"/>
      <c r="B20" s="11" t="s">
        <v>54</v>
      </c>
      <c r="C20" s="12">
        <v>0.45</v>
      </c>
      <c r="D20" s="14"/>
      <c r="E20" s="14"/>
      <c r="F20" s="3" t="s">
        <v>117</v>
      </c>
    </row>
    <row r="21" s="1" customFormat="1" ht="40.7" customHeight="1" spans="1:6">
      <c r="A21" s="6">
        <v>6</v>
      </c>
      <c r="B21" s="10" t="s">
        <v>64</v>
      </c>
      <c r="C21" s="8">
        <v>1</v>
      </c>
      <c r="D21" s="15"/>
      <c r="E21" s="15"/>
      <c r="F21" s="9" t="s">
        <v>118</v>
      </c>
    </row>
    <row r="22" s="2" customFormat="1" ht="40.7" customHeight="1" spans="1:6">
      <c r="A22" s="13"/>
      <c r="B22" s="11" t="s">
        <v>44</v>
      </c>
      <c r="C22" s="12">
        <v>1</v>
      </c>
      <c r="D22" s="14"/>
      <c r="E22" s="14"/>
      <c r="F22" s="3" t="s">
        <v>118</v>
      </c>
    </row>
    <row r="23" s="2" customFormat="1" ht="40.7" customHeight="1" spans="1:6">
      <c r="A23" s="6">
        <v>7</v>
      </c>
      <c r="B23" s="10" t="s">
        <v>69</v>
      </c>
      <c r="C23" s="8">
        <v>8</v>
      </c>
      <c r="D23" s="14"/>
      <c r="E23" s="14"/>
      <c r="F23" s="3" t="s">
        <v>118</v>
      </c>
    </row>
    <row r="24" s="2" customFormat="1" ht="40.7" customHeight="1" spans="1:6">
      <c r="A24" s="13"/>
      <c r="B24" s="11" t="s">
        <v>44</v>
      </c>
      <c r="C24" s="12">
        <v>8</v>
      </c>
      <c r="D24" s="14"/>
      <c r="E24" s="14"/>
      <c r="F24" s="3" t="s">
        <v>118</v>
      </c>
    </row>
    <row r="25" s="1" customFormat="1" ht="40.7" customHeight="1" spans="1:6">
      <c r="A25" s="6">
        <v>8</v>
      </c>
      <c r="B25" s="10" t="s">
        <v>73</v>
      </c>
      <c r="C25" s="8">
        <f>SUM(C26:C27)</f>
        <v>4.8</v>
      </c>
      <c r="D25" s="10"/>
      <c r="E25" s="8"/>
      <c r="F25" s="9"/>
    </row>
    <row r="26" s="2" customFormat="1" ht="40.7" customHeight="1" spans="1:6">
      <c r="A26" s="13"/>
      <c r="B26" s="11" t="s">
        <v>44</v>
      </c>
      <c r="C26" s="12">
        <v>2.3</v>
      </c>
      <c r="D26" s="11"/>
      <c r="E26" s="12"/>
      <c r="F26" s="3"/>
    </row>
    <row r="27" s="2" customFormat="1" ht="40.7" customHeight="1" spans="1:6">
      <c r="A27" s="13"/>
      <c r="B27" s="11" t="s">
        <v>54</v>
      </c>
      <c r="C27" s="12">
        <v>2.5</v>
      </c>
      <c r="D27" s="11"/>
      <c r="E27" s="12"/>
      <c r="F27" s="3"/>
    </row>
    <row r="28" s="2" customFormat="1" ht="40.7" customHeight="1" spans="1:6">
      <c r="A28" s="6">
        <v>9</v>
      </c>
      <c r="B28" s="10" t="s">
        <v>75</v>
      </c>
      <c r="C28" s="8">
        <v>3.4</v>
      </c>
      <c r="D28" s="11"/>
      <c r="E28" s="12"/>
      <c r="F28" s="3"/>
    </row>
    <row r="29" s="1" customFormat="1" ht="40.7" customHeight="1" spans="1:6">
      <c r="A29" s="6"/>
      <c r="B29" s="11" t="s">
        <v>77</v>
      </c>
      <c r="C29" s="12">
        <v>3.4</v>
      </c>
      <c r="D29" s="10"/>
      <c r="E29" s="8"/>
      <c r="F29" s="9"/>
    </row>
    <row r="30" s="2" customFormat="1" ht="40.7" customHeight="1" spans="1:6">
      <c r="A30" s="6">
        <v>10</v>
      </c>
      <c r="B30" s="10" t="s">
        <v>78</v>
      </c>
      <c r="C30" s="8">
        <f>SUM(C31:C32)</f>
        <v>2.4</v>
      </c>
      <c r="D30" s="11"/>
      <c r="E30" s="12"/>
      <c r="F30" s="3"/>
    </row>
    <row r="31" ht="47" customHeight="1" spans="1:6">
      <c r="A31" s="13"/>
      <c r="B31" s="11" t="s">
        <v>44</v>
      </c>
      <c r="C31" s="12">
        <v>1.2</v>
      </c>
      <c r="D31" s="11"/>
      <c r="E31" s="12"/>
      <c r="F31" s="3"/>
    </row>
    <row r="32" ht="40.7" customHeight="1" spans="1:6">
      <c r="A32" s="13"/>
      <c r="B32" s="11" t="s">
        <v>54</v>
      </c>
      <c r="C32" s="12">
        <v>1.2</v>
      </c>
      <c r="D32" s="11"/>
      <c r="E32" s="12"/>
      <c r="F32" s="3"/>
    </row>
    <row r="33" s="1" customFormat="1" ht="40.7" customHeight="1" spans="1:6">
      <c r="A33" s="6">
        <v>11</v>
      </c>
      <c r="B33" s="10" t="s">
        <v>82</v>
      </c>
      <c r="C33" s="8">
        <v>3</v>
      </c>
      <c r="D33" s="10"/>
      <c r="E33" s="8"/>
      <c r="F33" s="9"/>
    </row>
    <row r="34" ht="40.7" customHeight="1" spans="1:6">
      <c r="A34" s="13"/>
      <c r="B34" s="11" t="s">
        <v>44</v>
      </c>
      <c r="C34" s="12">
        <v>3</v>
      </c>
      <c r="D34" s="11"/>
      <c r="E34" s="12"/>
      <c r="F34" s="3"/>
    </row>
    <row r="35" ht="40.7" customHeight="1" spans="1:6">
      <c r="A35" s="6">
        <v>12</v>
      </c>
      <c r="B35" s="10" t="s">
        <v>87</v>
      </c>
      <c r="C35" s="8">
        <v>0.5</v>
      </c>
      <c r="D35" s="11"/>
      <c r="E35" s="12"/>
      <c r="F35" s="3"/>
    </row>
    <row r="36" ht="40.7" customHeight="1" spans="1:6">
      <c r="A36" s="13"/>
      <c r="B36" s="11" t="s">
        <v>54</v>
      </c>
      <c r="C36" s="12">
        <v>0.5</v>
      </c>
      <c r="D36" s="11"/>
      <c r="E36" s="12"/>
      <c r="F36" s="3"/>
    </row>
    <row r="37" s="1" customFormat="1" ht="40.7" customHeight="1" spans="1:6">
      <c r="A37" s="6">
        <v>13</v>
      </c>
      <c r="B37" s="10" t="s">
        <v>92</v>
      </c>
      <c r="C37" s="8">
        <v>4</v>
      </c>
      <c r="D37" s="10"/>
      <c r="E37" s="8"/>
      <c r="F37" s="9"/>
    </row>
    <row r="38" ht="40.7" customHeight="1" spans="1:6">
      <c r="A38" s="13"/>
      <c r="B38" s="11" t="s">
        <v>77</v>
      </c>
      <c r="C38" s="12">
        <v>4</v>
      </c>
      <c r="D38" s="11"/>
      <c r="E38" s="12"/>
      <c r="F38" s="3"/>
    </row>
    <row r="39" ht="40.7" customHeight="1" spans="1:6">
      <c r="A39" s="6">
        <v>14</v>
      </c>
      <c r="B39" s="10" t="s">
        <v>95</v>
      </c>
      <c r="C39" s="8">
        <v>4.3</v>
      </c>
      <c r="D39" s="11"/>
      <c r="E39" s="12"/>
      <c r="F39" s="3"/>
    </row>
    <row r="40" ht="40.7" customHeight="1" spans="1:6">
      <c r="A40" s="13"/>
      <c r="B40" s="11" t="s">
        <v>54</v>
      </c>
      <c r="C40" s="12">
        <v>4.3</v>
      </c>
      <c r="D40" s="11"/>
      <c r="E40" s="12"/>
      <c r="F40" s="3"/>
    </row>
    <row r="41" ht="41" customHeight="1" spans="1:9">
      <c r="A41" s="16" t="s">
        <v>119</v>
      </c>
      <c r="B41" s="16"/>
      <c r="C41" s="16"/>
      <c r="D41" s="16"/>
      <c r="E41" s="16"/>
      <c r="F41" s="16"/>
      <c r="G41" s="16"/>
      <c r="H41" s="16"/>
      <c r="I41" s="16"/>
    </row>
  </sheetData>
  <sortState ref="A17:H72">
    <sortCondition ref="A17:A72"/>
  </sortState>
  <mergeCells count="5">
    <mergeCell ref="A5:E5"/>
    <mergeCell ref="B7:C7"/>
    <mergeCell ref="D7:E7"/>
    <mergeCell ref="A41:I41"/>
    <mergeCell ref="A7:A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许頔</cp:lastModifiedBy>
  <dcterms:created xsi:type="dcterms:W3CDTF">2021-03-23T03:22:00Z</dcterms:created>
  <dcterms:modified xsi:type="dcterms:W3CDTF">2021-06-25T00:58:10Z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